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8335" windowHeight="10620"/>
  </bookViews>
  <sheets>
    <sheet name="Colloqs-Math-1-2018-19" sheetId="1" r:id="rId1"/>
  </sheets>
  <calcPr calcId="145621"/>
</workbook>
</file>

<file path=xl/calcChain.xml><?xml version="1.0" encoding="utf-8"?>
<calcChain xmlns="http://schemas.openxmlformats.org/spreadsheetml/2006/main">
  <c r="H77" i="1" l="1"/>
  <c r="I77" i="1" s="1"/>
  <c r="D25" i="1" s="1"/>
  <c r="H76" i="1"/>
  <c r="I76" i="1" s="1"/>
  <c r="D24" i="1" s="1"/>
  <c r="H75" i="1"/>
  <c r="I75" i="1" s="1"/>
  <c r="D23" i="1" s="1"/>
  <c r="H74" i="1"/>
  <c r="I74" i="1" s="1"/>
  <c r="H73" i="1"/>
  <c r="I73" i="1" s="1"/>
  <c r="D21" i="1" s="1"/>
  <c r="H72" i="1"/>
  <c r="I72" i="1" s="1"/>
  <c r="D20" i="1" s="1"/>
  <c r="H71" i="1"/>
  <c r="I71" i="1" s="1"/>
  <c r="H68" i="1"/>
  <c r="I68" i="1" s="1"/>
  <c r="D16" i="1" s="1"/>
  <c r="E16" i="1" s="1"/>
  <c r="H67" i="1"/>
  <c r="I67" i="1" s="1"/>
  <c r="D15" i="1" s="1"/>
  <c r="H66" i="1"/>
  <c r="I66" i="1" s="1"/>
  <c r="H65" i="1"/>
  <c r="I65" i="1" s="1"/>
  <c r="H64" i="1"/>
  <c r="I64" i="1" s="1"/>
  <c r="H61" i="1"/>
  <c r="I61" i="1" s="1"/>
  <c r="D9" i="1" s="1"/>
  <c r="H60" i="1"/>
  <c r="I60" i="1" s="1"/>
  <c r="D8" i="1" s="1"/>
  <c r="H59" i="1"/>
  <c r="I59" i="1" s="1"/>
  <c r="D7" i="1" s="1"/>
  <c r="H58" i="1"/>
  <c r="I58" i="1" s="1"/>
  <c r="D6" i="1" s="1"/>
  <c r="H57" i="1"/>
  <c r="I57" i="1" s="1"/>
  <c r="D5" i="1" s="1"/>
  <c r="H56" i="1"/>
  <c r="I56" i="1" s="1"/>
  <c r="G51" i="1"/>
  <c r="H51" i="1" s="1"/>
  <c r="C25" i="1" s="1"/>
  <c r="E25" i="1" s="1"/>
  <c r="G50" i="1"/>
  <c r="H50" i="1" s="1"/>
  <c r="C24" i="1" s="1"/>
  <c r="E24" i="1" s="1"/>
  <c r="G49" i="1"/>
  <c r="H49" i="1" s="1"/>
  <c r="C23" i="1" s="1"/>
  <c r="E23" i="1" s="1"/>
  <c r="G48" i="1"/>
  <c r="H48" i="1" s="1"/>
  <c r="G47" i="1"/>
  <c r="H47" i="1" s="1"/>
  <c r="C21" i="1" s="1"/>
  <c r="E21" i="1" s="1"/>
  <c r="G46" i="1"/>
  <c r="H46" i="1" s="1"/>
  <c r="C20" i="1" s="1"/>
  <c r="E20" i="1" s="1"/>
  <c r="G45" i="1"/>
  <c r="H45" i="1" s="1"/>
  <c r="G42" i="1"/>
  <c r="H42" i="1" s="1"/>
  <c r="H41" i="1"/>
  <c r="G40" i="1"/>
  <c r="H40" i="1" s="1"/>
  <c r="G39" i="1"/>
  <c r="H39" i="1" s="1"/>
  <c r="C13" i="1" s="1"/>
  <c r="E13" i="1" s="1"/>
  <c r="G38" i="1"/>
  <c r="H38" i="1" s="1"/>
  <c r="G35" i="1"/>
  <c r="H35" i="1" s="1"/>
  <c r="C9" i="1" s="1"/>
  <c r="E9" i="1" s="1"/>
  <c r="G34" i="1"/>
  <c r="H34" i="1" s="1"/>
  <c r="C8" i="1" s="1"/>
  <c r="E8" i="1" s="1"/>
  <c r="G33" i="1"/>
  <c r="H33" i="1" s="1"/>
  <c r="C7" i="1" s="1"/>
  <c r="E7" i="1" s="1"/>
  <c r="G32" i="1"/>
  <c r="H32" i="1" s="1"/>
  <c r="C6" i="1" s="1"/>
  <c r="E6" i="1" s="1"/>
  <c r="G31" i="1"/>
  <c r="H31" i="1" s="1"/>
  <c r="C5" i="1" s="1"/>
  <c r="E5" i="1" s="1"/>
  <c r="G30" i="1"/>
  <c r="H30" i="1" s="1"/>
  <c r="E22" i="1"/>
  <c r="C15" i="1"/>
  <c r="E14" i="1"/>
  <c r="H43" i="1" l="1"/>
  <c r="C12" i="1"/>
  <c r="I69" i="1"/>
  <c r="D12" i="1"/>
  <c r="H52" i="1"/>
  <c r="C19" i="1"/>
  <c r="E15" i="1"/>
  <c r="H36" i="1"/>
  <c r="C4" i="1"/>
  <c r="I62" i="1"/>
  <c r="D4" i="1"/>
  <c r="I78" i="1"/>
  <c r="D19" i="1"/>
  <c r="E19" i="1" s="1"/>
  <c r="E26" i="1" s="1"/>
  <c r="E12" i="1" l="1"/>
  <c r="E17" i="1" s="1"/>
  <c r="E4" i="1"/>
  <c r="E10" i="1" s="1"/>
</calcChain>
</file>

<file path=xl/sharedStrings.xml><?xml version="1.0" encoding="utf-8"?>
<sst xmlns="http://schemas.openxmlformats.org/spreadsheetml/2006/main" count="137" uniqueCount="38">
  <si>
    <t>Първи колоквиум, 11/20/2018</t>
  </si>
  <si>
    <t>Химия</t>
  </si>
  <si>
    <t>Факултетен №</t>
  </si>
  <si>
    <t>Колокв 1</t>
  </si>
  <si>
    <t>Колокв 2</t>
  </si>
  <si>
    <t>Колокв Средна</t>
  </si>
  <si>
    <t>Освободени</t>
  </si>
  <si>
    <t>Мария Костадинова Христова</t>
  </si>
  <si>
    <t>Камелия Златкова Салачкова</t>
  </si>
  <si>
    <t>Параскева Терзийска</t>
  </si>
  <si>
    <t>Денислава Колева</t>
  </si>
  <si>
    <t>Маринела Илиева</t>
  </si>
  <si>
    <t>Елена Вълева</t>
  </si>
  <si>
    <t>Среден успех =</t>
  </si>
  <si>
    <t>Компютърна химия</t>
  </si>
  <si>
    <t>Задача 1</t>
  </si>
  <si>
    <t>Задача 2</t>
  </si>
  <si>
    <t>Оценка</t>
  </si>
  <si>
    <t>Полин Тодорова Кирашка</t>
  </si>
  <si>
    <t>Елена Стоянова Моллова</t>
  </si>
  <si>
    <t>Исмегюл Махмуд</t>
  </si>
  <si>
    <t>Цветелина Кръстева</t>
  </si>
  <si>
    <t>Емел Бекир</t>
  </si>
  <si>
    <t>Химия с маркетинг</t>
  </si>
  <si>
    <t>Александра Добринова Димчева</t>
  </si>
  <si>
    <t>Валерия Събева Чавдарова</t>
  </si>
  <si>
    <t>Доминик Михова</t>
  </si>
  <si>
    <t>София Райчева</t>
  </si>
  <si>
    <t>Венета Илиева</t>
  </si>
  <si>
    <t>Мария Йончева</t>
  </si>
  <si>
    <t>Дияна Димитрова</t>
  </si>
  <si>
    <t>Задача 3</t>
  </si>
  <si>
    <t>Задача 4</t>
  </si>
  <si>
    <t>Точки</t>
  </si>
  <si>
    <t>Двойки</t>
  </si>
  <si>
    <t>Втори колоквиум, 8/1/2019</t>
  </si>
  <si>
    <t>Задача 5</t>
  </si>
  <si>
    <t>Средна оценка от двата колоквиума и кои са освободени от изпит и с колко!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</si>
</sst>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2"/>
      <color rgb="FFFF0000"/>
      <name val="Comic Sans MS"/>
      <family val="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omic Sans MS"/>
      <family val="4"/>
    </font>
    <font>
      <sz val="14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2" fillId="2" borderId="0" xfId="1" applyFont="1" applyFill="1"/>
    <xf numFmtId="0" fontId="4" fillId="0" borderId="0" xfId="1" applyFont="1" applyAlignment="1">
      <alignment horizontal="center"/>
    </xf>
    <xf numFmtId="0" fontId="3" fillId="0" borderId="0" xfId="1" applyFont="1" applyFill="1"/>
    <xf numFmtId="2" fontId="5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2" fillId="3" borderId="0" xfId="1" applyNumberFormat="1" applyFont="1" applyFill="1" applyAlignment="1">
      <alignment horizontal="center"/>
    </xf>
    <xf numFmtId="0" fontId="2" fillId="0" borderId="0" xfId="1" applyFont="1" applyAlignment="1">
      <alignment horizontal="center"/>
    </xf>
    <xf numFmtId="2" fontId="4" fillId="4" borderId="0" xfId="1" applyNumberFormat="1" applyFont="1" applyFill="1" applyAlignment="1">
      <alignment horizontal="center"/>
    </xf>
    <xf numFmtId="0" fontId="4" fillId="0" borderId="0" xfId="1" applyFont="1" applyAlignment="1">
      <alignment horizontal="left"/>
    </xf>
    <xf numFmtId="2" fontId="4" fillId="0" borderId="1" xfId="1" applyNumberFormat="1" applyFont="1" applyBorder="1" applyAlignment="1">
      <alignment horizontal="center"/>
    </xf>
    <xf numFmtId="2" fontId="4" fillId="3" borderId="0" xfId="1" applyNumberFormat="1" applyFont="1" applyFill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" fillId="0" borderId="0" xfId="1" applyFont="1"/>
    <xf numFmtId="2" fontId="2" fillId="5" borderId="0" xfId="1" applyNumberFormat="1" applyFont="1" applyFill="1" applyAlignment="1">
      <alignment horizontal="center"/>
    </xf>
    <xf numFmtId="2" fontId="2" fillId="6" borderId="0" xfId="1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4" fillId="0" borderId="0" xfId="1" applyNumberFormat="1" applyFont="1" applyAlignment="1">
      <alignment horizontal="center"/>
    </xf>
    <xf numFmtId="0" fontId="2" fillId="3" borderId="0" xfId="1" applyFont="1" applyFill="1"/>
    <xf numFmtId="0" fontId="3" fillId="3" borderId="0" xfId="1" applyFont="1" applyFill="1" applyAlignment="1">
      <alignment horizontal="center"/>
    </xf>
    <xf numFmtId="0" fontId="7" fillId="3" borderId="0" xfId="1" applyFont="1" applyFill="1"/>
    <xf numFmtId="0" fontId="8" fillId="3" borderId="0" xfId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67" zoomScaleNormal="100" workbookViewId="0">
      <selection activeCell="A79" sqref="A79"/>
    </sheetView>
  </sheetViews>
  <sheetFormatPr defaultRowHeight="19.5" x14ac:dyDescent="0.4"/>
  <cols>
    <col min="1" max="1" width="41" style="3" customWidth="1"/>
    <col min="2" max="2" width="23.7109375" style="2" customWidth="1"/>
    <col min="3" max="4" width="15.140625" style="2" customWidth="1"/>
    <col min="5" max="5" width="11.42578125" style="2" customWidth="1"/>
    <col min="6" max="6" width="15.140625" style="2" customWidth="1"/>
    <col min="7" max="23" width="11.42578125" style="3" customWidth="1"/>
    <col min="24" max="16384" width="9.140625" style="3"/>
  </cols>
  <sheetData>
    <row r="1" spans="1:6" ht="22.5" x14ac:dyDescent="0.45">
      <c r="A1" s="27" t="s">
        <v>37</v>
      </c>
      <c r="B1" s="28"/>
      <c r="C1" s="28"/>
      <c r="D1" s="28"/>
      <c r="E1" s="26"/>
    </row>
    <row r="2" spans="1:6" x14ac:dyDescent="0.4">
      <c r="A2" s="1"/>
    </row>
    <row r="3" spans="1:6" x14ac:dyDescent="0.4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4">
      <c r="A4" s="6" t="s">
        <v>7</v>
      </c>
      <c r="B4" s="2">
        <v>1805071002</v>
      </c>
      <c r="C4" s="7">
        <f>H30</f>
        <v>5.3333333333333339</v>
      </c>
      <c r="D4" s="8">
        <f>I56</f>
        <v>5.25</v>
      </c>
      <c r="E4" s="14">
        <f>AVERAGE(C4:D4)</f>
        <v>5.291666666666667</v>
      </c>
      <c r="F4" s="5">
        <v>5</v>
      </c>
    </row>
    <row r="5" spans="1:6" x14ac:dyDescent="0.4">
      <c r="A5" s="6" t="s">
        <v>8</v>
      </c>
      <c r="B5" s="2">
        <v>1805071004</v>
      </c>
      <c r="C5" s="7">
        <f t="shared" ref="C5:C9" si="0">H31</f>
        <v>6.4444444444444446</v>
      </c>
      <c r="D5" s="8">
        <f t="shared" ref="D5:D9" si="1">I57</f>
        <v>6.375</v>
      </c>
      <c r="E5" s="9">
        <f t="shared" ref="E5:E9" si="2">AVERAGE(C5:D5)</f>
        <v>6.4097222222222223</v>
      </c>
      <c r="F5" s="10">
        <v>6</v>
      </c>
    </row>
    <row r="6" spans="1:6" x14ac:dyDescent="0.4">
      <c r="A6" s="6" t="s">
        <v>9</v>
      </c>
      <c r="B6" s="2">
        <v>1805071006</v>
      </c>
      <c r="C6" s="7">
        <f t="shared" si="0"/>
        <v>5.5555555555555554</v>
      </c>
      <c r="D6" s="8">
        <f t="shared" si="1"/>
        <v>6.3125</v>
      </c>
      <c r="E6" s="9">
        <f t="shared" si="2"/>
        <v>5.9340277777777777</v>
      </c>
      <c r="F6" s="10">
        <v>6</v>
      </c>
    </row>
    <row r="7" spans="1:6" x14ac:dyDescent="0.4">
      <c r="A7" s="6" t="s">
        <v>10</v>
      </c>
      <c r="B7" s="2">
        <v>1805071005</v>
      </c>
      <c r="C7" s="8">
        <f t="shared" si="0"/>
        <v>4</v>
      </c>
      <c r="D7" s="8">
        <f t="shared" si="1"/>
        <v>2</v>
      </c>
      <c r="E7" s="11">
        <f t="shared" si="2"/>
        <v>3</v>
      </c>
      <c r="F7" s="10"/>
    </row>
    <row r="8" spans="1:6" x14ac:dyDescent="0.4">
      <c r="A8" s="6" t="s">
        <v>11</v>
      </c>
      <c r="B8" s="2">
        <v>1805071001</v>
      </c>
      <c r="C8" s="7">
        <f t="shared" si="0"/>
        <v>6.4444444444444446</v>
      </c>
      <c r="D8" s="8">
        <f t="shared" si="1"/>
        <v>5.375</v>
      </c>
      <c r="E8" s="9">
        <f t="shared" si="2"/>
        <v>5.9097222222222223</v>
      </c>
      <c r="F8" s="10">
        <v>6</v>
      </c>
    </row>
    <row r="9" spans="1:6" ht="20.25" thickBot="1" x14ac:dyDescent="0.45">
      <c r="A9" s="6" t="s">
        <v>12</v>
      </c>
      <c r="B9" s="2">
        <v>1805071003</v>
      </c>
      <c r="C9" s="7">
        <f t="shared" si="0"/>
        <v>5.1111111111111107</v>
      </c>
      <c r="D9" s="8">
        <f t="shared" si="1"/>
        <v>5.25</v>
      </c>
      <c r="E9" s="9">
        <f t="shared" si="2"/>
        <v>5.1805555555555554</v>
      </c>
      <c r="F9" s="5">
        <v>5</v>
      </c>
    </row>
    <row r="10" spans="1:6" ht="20.25" thickBot="1" x14ac:dyDescent="0.45">
      <c r="C10" s="12" t="s">
        <v>13</v>
      </c>
      <c r="E10" s="13">
        <f>AVERAGE(E4:E9)</f>
        <v>5.2876157407407405</v>
      </c>
      <c r="F10" s="5"/>
    </row>
    <row r="11" spans="1:6" x14ac:dyDescent="0.4">
      <c r="A11" s="4" t="s">
        <v>14</v>
      </c>
      <c r="B11" s="5" t="s">
        <v>2</v>
      </c>
      <c r="C11" s="5" t="s">
        <v>15</v>
      </c>
      <c r="D11" s="5" t="s">
        <v>16</v>
      </c>
      <c r="E11" s="5" t="s">
        <v>17</v>
      </c>
      <c r="F11" s="5" t="s">
        <v>6</v>
      </c>
    </row>
    <row r="12" spans="1:6" x14ac:dyDescent="0.4">
      <c r="A12" s="6" t="s">
        <v>18</v>
      </c>
      <c r="B12" s="2">
        <v>1805661004</v>
      </c>
      <c r="C12" s="7">
        <f>H38</f>
        <v>6.4444444444444446</v>
      </c>
      <c r="D12" s="8">
        <f>I64</f>
        <v>6.25</v>
      </c>
      <c r="E12" s="9">
        <f>AVERAGE(C12:D12)</f>
        <v>6.3472222222222223</v>
      </c>
      <c r="F12" s="10">
        <v>6</v>
      </c>
    </row>
    <row r="13" spans="1:6" x14ac:dyDescent="0.4">
      <c r="A13" s="6" t="s">
        <v>19</v>
      </c>
      <c r="B13" s="2">
        <v>1805661005</v>
      </c>
      <c r="C13" s="8">
        <f t="shared" ref="C13:C15" si="3">H39</f>
        <v>3.1111111111111112</v>
      </c>
      <c r="D13" s="8">
        <v>2</v>
      </c>
      <c r="E13" s="11">
        <f t="shared" ref="E13:E16" si="4">AVERAGE(C13:D13)</f>
        <v>2.5555555555555554</v>
      </c>
    </row>
    <row r="14" spans="1:6" x14ac:dyDescent="0.4">
      <c r="A14" s="6" t="s">
        <v>20</v>
      </c>
      <c r="B14" s="2">
        <v>1805661001</v>
      </c>
      <c r="C14" s="8">
        <v>2</v>
      </c>
      <c r="D14" s="8">
        <v>2</v>
      </c>
      <c r="E14" s="11">
        <f t="shared" si="4"/>
        <v>2</v>
      </c>
    </row>
    <row r="15" spans="1:6" x14ac:dyDescent="0.4">
      <c r="A15" s="6" t="s">
        <v>21</v>
      </c>
      <c r="B15" s="2">
        <v>1805661003</v>
      </c>
      <c r="C15" s="7">
        <f t="shared" si="3"/>
        <v>4.7777777777777777</v>
      </c>
      <c r="D15" s="8">
        <f t="shared" ref="D15:D16" si="5">I67</f>
        <v>4.25</v>
      </c>
      <c r="E15" s="11">
        <f t="shared" si="4"/>
        <v>4.5138888888888893</v>
      </c>
    </row>
    <row r="16" spans="1:6" ht="20.25" thickBot="1" x14ac:dyDescent="0.45">
      <c r="A16" s="6" t="s">
        <v>22</v>
      </c>
      <c r="B16" s="2">
        <v>1805661002</v>
      </c>
      <c r="C16" s="8">
        <v>2</v>
      </c>
      <c r="D16" s="8">
        <f t="shared" si="5"/>
        <v>2</v>
      </c>
      <c r="E16" s="11">
        <f t="shared" si="4"/>
        <v>2</v>
      </c>
    </row>
    <row r="17" spans="1:9" ht="20.25" thickBot="1" x14ac:dyDescent="0.45">
      <c r="C17" s="12" t="s">
        <v>13</v>
      </c>
      <c r="E17" s="13">
        <f>AVERAGE(E12:E16)</f>
        <v>3.4833333333333334</v>
      </c>
    </row>
    <row r="18" spans="1:9" x14ac:dyDescent="0.4">
      <c r="A18" s="4" t="s">
        <v>23</v>
      </c>
      <c r="B18" s="5" t="s">
        <v>2</v>
      </c>
      <c r="C18" s="5" t="s">
        <v>15</v>
      </c>
      <c r="D18" s="5" t="s">
        <v>16</v>
      </c>
      <c r="E18" s="5" t="s">
        <v>17</v>
      </c>
      <c r="F18" s="5" t="s">
        <v>6</v>
      </c>
    </row>
    <row r="19" spans="1:9" x14ac:dyDescent="0.4">
      <c r="A19" s="6" t="s">
        <v>24</v>
      </c>
      <c r="B19" s="2">
        <v>1805111005</v>
      </c>
      <c r="C19" s="8">
        <f>H45</f>
        <v>3.4444444444444446</v>
      </c>
      <c r="D19" s="8">
        <f>I71</f>
        <v>3</v>
      </c>
      <c r="E19" s="11">
        <f t="shared" ref="E19:E25" si="6">AVERAGE(C19:D19)</f>
        <v>3.2222222222222223</v>
      </c>
    </row>
    <row r="20" spans="1:9" x14ac:dyDescent="0.4">
      <c r="A20" s="6" t="s">
        <v>25</v>
      </c>
      <c r="B20" s="2">
        <v>1805111007</v>
      </c>
      <c r="C20" s="7">
        <f t="shared" ref="C20:C25" si="7">H46</f>
        <v>5.5555555555555554</v>
      </c>
      <c r="D20" s="8">
        <f t="shared" ref="D20:D25" si="8">I72</f>
        <v>5.25</v>
      </c>
      <c r="E20" s="14">
        <f t="shared" si="6"/>
        <v>5.4027777777777777</v>
      </c>
      <c r="F20" s="5">
        <v>5</v>
      </c>
    </row>
    <row r="21" spans="1:9" x14ac:dyDescent="0.4">
      <c r="A21" s="6" t="s">
        <v>26</v>
      </c>
      <c r="B21" s="2">
        <v>1805111006</v>
      </c>
      <c r="C21" s="8">
        <f t="shared" si="7"/>
        <v>3.8888888888888888</v>
      </c>
      <c r="D21" s="8">
        <f t="shared" si="8"/>
        <v>3.5</v>
      </c>
      <c r="E21" s="11">
        <f t="shared" si="6"/>
        <v>3.6944444444444446</v>
      </c>
      <c r="F21" s="5"/>
    </row>
    <row r="22" spans="1:9" x14ac:dyDescent="0.4">
      <c r="A22" s="6" t="s">
        <v>27</v>
      </c>
      <c r="B22" s="2">
        <v>1805111002</v>
      </c>
      <c r="C22" s="8">
        <v>2</v>
      </c>
      <c r="D22" s="8">
        <v>2</v>
      </c>
      <c r="E22" s="11">
        <f t="shared" si="6"/>
        <v>2</v>
      </c>
      <c r="F22" s="5"/>
    </row>
    <row r="23" spans="1:9" x14ac:dyDescent="0.4">
      <c r="A23" s="6" t="s">
        <v>28</v>
      </c>
      <c r="B23" s="2">
        <v>1805111003</v>
      </c>
      <c r="C23" s="7">
        <f t="shared" si="7"/>
        <v>5.3333333333333339</v>
      </c>
      <c r="D23" s="8">
        <f t="shared" si="8"/>
        <v>4.875</v>
      </c>
      <c r="E23" s="14">
        <f t="shared" si="6"/>
        <v>5.104166666666667</v>
      </c>
      <c r="F23" s="5">
        <v>5</v>
      </c>
    </row>
    <row r="24" spans="1:9" x14ac:dyDescent="0.4">
      <c r="A24" s="6" t="s">
        <v>29</v>
      </c>
      <c r="B24" s="2">
        <v>1805111001</v>
      </c>
      <c r="C24" s="8">
        <f>H50</f>
        <v>3.666666666666667</v>
      </c>
      <c r="D24" s="8">
        <f>I76</f>
        <v>3.25</v>
      </c>
      <c r="E24" s="11">
        <f t="shared" si="6"/>
        <v>3.4583333333333335</v>
      </c>
      <c r="F24" s="5"/>
    </row>
    <row r="25" spans="1:9" ht="20.25" thickBot="1" x14ac:dyDescent="0.45">
      <c r="A25" s="6" t="s">
        <v>30</v>
      </c>
      <c r="B25" s="2">
        <v>1805111004</v>
      </c>
      <c r="C25" s="8">
        <f t="shared" si="7"/>
        <v>4.6666666666666661</v>
      </c>
      <c r="D25" s="8">
        <f t="shared" si="8"/>
        <v>5.375</v>
      </c>
      <c r="E25" s="14">
        <f t="shared" si="6"/>
        <v>5.020833333333333</v>
      </c>
      <c r="F25" s="5">
        <v>5</v>
      </c>
    </row>
    <row r="26" spans="1:9" ht="20.25" thickBot="1" x14ac:dyDescent="0.45">
      <c r="C26" s="12" t="s">
        <v>13</v>
      </c>
      <c r="E26" s="13">
        <f>AVERAGE(E19:E25)</f>
        <v>3.9861111111111107</v>
      </c>
    </row>
    <row r="27" spans="1:9" x14ac:dyDescent="0.4">
      <c r="E27" s="15"/>
      <c r="F27" s="12"/>
    </row>
    <row r="28" spans="1:9" x14ac:dyDescent="0.4">
      <c r="A28" s="25" t="s">
        <v>0</v>
      </c>
      <c r="G28" s="2"/>
      <c r="H28" s="2"/>
    </row>
    <row r="29" spans="1:9" x14ac:dyDescent="0.4">
      <c r="A29" s="4" t="s">
        <v>1</v>
      </c>
      <c r="B29" s="5" t="s">
        <v>2</v>
      </c>
      <c r="C29" s="5" t="s">
        <v>15</v>
      </c>
      <c r="D29" s="5" t="s">
        <v>16</v>
      </c>
      <c r="E29" s="5" t="s">
        <v>31</v>
      </c>
      <c r="F29" s="5" t="s">
        <v>32</v>
      </c>
      <c r="G29" s="5" t="s">
        <v>33</v>
      </c>
      <c r="H29" s="5" t="s">
        <v>17</v>
      </c>
      <c r="I29" s="16" t="s">
        <v>34</v>
      </c>
    </row>
    <row r="30" spans="1:9" x14ac:dyDescent="0.4">
      <c r="A30" s="6" t="s">
        <v>7</v>
      </c>
      <c r="B30" s="2">
        <v>1805071002</v>
      </c>
      <c r="C30" s="2">
        <v>10</v>
      </c>
      <c r="D30" s="2">
        <v>10</v>
      </c>
      <c r="E30" s="2">
        <v>5</v>
      </c>
      <c r="F30" s="2">
        <v>5</v>
      </c>
      <c r="G30" s="2">
        <f t="shared" ref="G30:G35" si="9">SUM(C30:F30)</f>
        <v>30</v>
      </c>
      <c r="H30" s="17">
        <f t="shared" ref="H30:H35" si="10" xml:space="preserve"> 2 + G30/36*4</f>
        <v>5.3333333333333339</v>
      </c>
    </row>
    <row r="31" spans="1:9" x14ac:dyDescent="0.4">
      <c r="A31" s="6" t="s">
        <v>8</v>
      </c>
      <c r="B31" s="2">
        <v>1805071004</v>
      </c>
      <c r="C31" s="2">
        <v>10</v>
      </c>
      <c r="D31" s="2">
        <v>10</v>
      </c>
      <c r="E31" s="2">
        <v>10</v>
      </c>
      <c r="F31" s="2">
        <v>10</v>
      </c>
      <c r="G31" s="2">
        <f t="shared" si="9"/>
        <v>40</v>
      </c>
      <c r="H31" s="18">
        <f t="shared" si="10"/>
        <v>6.4444444444444446</v>
      </c>
    </row>
    <row r="32" spans="1:9" x14ac:dyDescent="0.4">
      <c r="A32" s="6" t="s">
        <v>9</v>
      </c>
      <c r="B32" s="2">
        <v>1805071006</v>
      </c>
      <c r="C32" s="2">
        <v>10</v>
      </c>
      <c r="D32" s="2">
        <v>10</v>
      </c>
      <c r="E32" s="2">
        <v>10</v>
      </c>
      <c r="F32" s="2">
        <v>2</v>
      </c>
      <c r="G32" s="2">
        <f t="shared" si="9"/>
        <v>32</v>
      </c>
      <c r="H32" s="18">
        <f t="shared" si="10"/>
        <v>5.5555555555555554</v>
      </c>
    </row>
    <row r="33" spans="1:9" x14ac:dyDescent="0.4">
      <c r="A33" s="6" t="s">
        <v>10</v>
      </c>
      <c r="B33" s="2">
        <v>1805071005</v>
      </c>
      <c r="C33" s="2">
        <v>4</v>
      </c>
      <c r="D33" s="2">
        <v>10</v>
      </c>
      <c r="E33" s="2">
        <v>4</v>
      </c>
      <c r="F33" s="2">
        <v>0</v>
      </c>
      <c r="G33" s="2">
        <f t="shared" si="9"/>
        <v>18</v>
      </c>
      <c r="H33" s="8">
        <f t="shared" si="10"/>
        <v>4</v>
      </c>
    </row>
    <row r="34" spans="1:9" x14ac:dyDescent="0.4">
      <c r="A34" s="6" t="s">
        <v>11</v>
      </c>
      <c r="B34" s="2">
        <v>1805071001</v>
      </c>
      <c r="C34" s="2">
        <v>10</v>
      </c>
      <c r="D34" s="2">
        <v>10</v>
      </c>
      <c r="E34" s="2">
        <v>10</v>
      </c>
      <c r="F34" s="2">
        <v>10</v>
      </c>
      <c r="G34" s="2">
        <f t="shared" si="9"/>
        <v>40</v>
      </c>
      <c r="H34" s="19">
        <f t="shared" si="10"/>
        <v>6.4444444444444446</v>
      </c>
    </row>
    <row r="35" spans="1:9" ht="20.25" thickBot="1" x14ac:dyDescent="0.45">
      <c r="A35" s="6" t="s">
        <v>12</v>
      </c>
      <c r="B35" s="2">
        <v>1805071003</v>
      </c>
      <c r="C35" s="2">
        <v>10</v>
      </c>
      <c r="D35" s="2">
        <v>10</v>
      </c>
      <c r="E35" s="2">
        <v>7</v>
      </c>
      <c r="F35" s="2">
        <v>1</v>
      </c>
      <c r="G35" s="2">
        <f t="shared" si="9"/>
        <v>28</v>
      </c>
      <c r="H35" s="20">
        <f t="shared" si="10"/>
        <v>5.1111111111111107</v>
      </c>
    </row>
    <row r="36" spans="1:9" ht="20.25" thickBot="1" x14ac:dyDescent="0.45">
      <c r="F36" s="12" t="s">
        <v>13</v>
      </c>
      <c r="G36" s="2"/>
      <c r="H36" s="13">
        <f>AVERAGE(H30:H35)</f>
        <v>5.481481481481481</v>
      </c>
    </row>
    <row r="37" spans="1:9" x14ac:dyDescent="0.4">
      <c r="A37" s="4" t="s">
        <v>14</v>
      </c>
      <c r="B37" s="5" t="s">
        <v>2</v>
      </c>
      <c r="C37" s="5" t="s">
        <v>15</v>
      </c>
      <c r="D37" s="5" t="s">
        <v>16</v>
      </c>
      <c r="E37" s="5" t="s">
        <v>31</v>
      </c>
      <c r="F37" s="5" t="s">
        <v>32</v>
      </c>
      <c r="G37" s="5" t="s">
        <v>33</v>
      </c>
      <c r="H37" s="5" t="s">
        <v>17</v>
      </c>
    </row>
    <row r="38" spans="1:9" x14ac:dyDescent="0.4">
      <c r="A38" s="6" t="s">
        <v>18</v>
      </c>
      <c r="B38" s="2">
        <v>1805661004</v>
      </c>
      <c r="C38" s="2">
        <v>10</v>
      </c>
      <c r="D38" s="2">
        <v>10</v>
      </c>
      <c r="E38" s="2">
        <v>10</v>
      </c>
      <c r="F38" s="2">
        <v>10</v>
      </c>
      <c r="G38" s="2">
        <f>SUM(C38:F38)</f>
        <v>40</v>
      </c>
      <c r="H38" s="18">
        <f xml:space="preserve"> 2 + G38/36*4</f>
        <v>6.4444444444444446</v>
      </c>
    </row>
    <row r="39" spans="1:9" x14ac:dyDescent="0.4">
      <c r="A39" s="6" t="s">
        <v>19</v>
      </c>
      <c r="B39" s="2">
        <v>1805661005</v>
      </c>
      <c r="C39" s="2">
        <v>1</v>
      </c>
      <c r="D39" s="2">
        <v>4</v>
      </c>
      <c r="E39" s="2">
        <v>5</v>
      </c>
      <c r="F39" s="2">
        <v>0</v>
      </c>
      <c r="G39" s="2">
        <f>SUM(C39:F39)</f>
        <v>10</v>
      </c>
      <c r="H39" s="8">
        <f xml:space="preserve"> 2 + G39/36*4</f>
        <v>3.1111111111111112</v>
      </c>
    </row>
    <row r="40" spans="1:9" x14ac:dyDescent="0.4">
      <c r="A40" s="6" t="s">
        <v>20</v>
      </c>
      <c r="B40" s="2">
        <v>1805661001</v>
      </c>
      <c r="C40" s="2">
        <v>4</v>
      </c>
      <c r="D40" s="2">
        <v>0</v>
      </c>
      <c r="E40" s="2">
        <v>0</v>
      </c>
      <c r="F40" s="2">
        <v>0</v>
      </c>
      <c r="G40" s="2">
        <f>SUM(C40:F40)</f>
        <v>4</v>
      </c>
      <c r="H40" s="21">
        <f xml:space="preserve"> 2 + G40/36*4</f>
        <v>2.4444444444444446</v>
      </c>
      <c r="I40" s="22">
        <v>2</v>
      </c>
    </row>
    <row r="41" spans="1:9" x14ac:dyDescent="0.4">
      <c r="A41" s="6" t="s">
        <v>21</v>
      </c>
      <c r="B41" s="2">
        <v>1805661003</v>
      </c>
      <c r="C41" s="2">
        <v>8</v>
      </c>
      <c r="D41" s="2">
        <v>10</v>
      </c>
      <c r="E41" s="2">
        <v>5</v>
      </c>
      <c r="F41" s="2">
        <v>1</v>
      </c>
      <c r="G41" s="2">
        <v>25</v>
      </c>
      <c r="H41" s="20">
        <f xml:space="preserve"> 2 + G41/36*4</f>
        <v>4.7777777777777777</v>
      </c>
    </row>
    <row r="42" spans="1:9" ht="20.25" thickBot="1" x14ac:dyDescent="0.45">
      <c r="A42" s="6" t="s">
        <v>22</v>
      </c>
      <c r="B42" s="2">
        <v>1805661002</v>
      </c>
      <c r="C42" s="2">
        <v>4</v>
      </c>
      <c r="D42" s="2">
        <v>0</v>
      </c>
      <c r="E42" s="2">
        <v>0</v>
      </c>
      <c r="F42" s="2">
        <v>0</v>
      </c>
      <c r="G42" s="2">
        <f>SUM(C42:F42)</f>
        <v>4</v>
      </c>
      <c r="H42" s="20">
        <f xml:space="preserve"> 2 + G42/36*4</f>
        <v>2.4444444444444446</v>
      </c>
      <c r="I42" s="22">
        <v>2</v>
      </c>
    </row>
    <row r="43" spans="1:9" ht="20.25" thickBot="1" x14ac:dyDescent="0.45">
      <c r="F43" s="12" t="s">
        <v>13</v>
      </c>
      <c r="G43" s="2"/>
      <c r="H43" s="13">
        <f>AVERAGE(H38:H42)</f>
        <v>3.8444444444444441</v>
      </c>
    </row>
    <row r="44" spans="1:9" x14ac:dyDescent="0.4">
      <c r="A44" s="4" t="s">
        <v>23</v>
      </c>
      <c r="B44" s="5" t="s">
        <v>2</v>
      </c>
      <c r="C44" s="5" t="s">
        <v>15</v>
      </c>
      <c r="D44" s="5" t="s">
        <v>16</v>
      </c>
      <c r="E44" s="5" t="s">
        <v>31</v>
      </c>
      <c r="F44" s="5" t="s">
        <v>32</v>
      </c>
      <c r="G44" s="5" t="s">
        <v>33</v>
      </c>
      <c r="H44" s="5" t="s">
        <v>17</v>
      </c>
    </row>
    <row r="45" spans="1:9" x14ac:dyDescent="0.4">
      <c r="A45" s="6" t="s">
        <v>24</v>
      </c>
      <c r="B45" s="2">
        <v>1805111005</v>
      </c>
      <c r="C45" s="2">
        <v>0</v>
      </c>
      <c r="D45" s="2">
        <v>10</v>
      </c>
      <c r="E45" s="2">
        <v>3</v>
      </c>
      <c r="F45" s="2">
        <v>0</v>
      </c>
      <c r="G45" s="2">
        <f t="shared" ref="G45:G51" si="11">SUM(C45:F45)</f>
        <v>13</v>
      </c>
      <c r="H45" s="8">
        <f t="shared" ref="H45:H51" si="12" xml:space="preserve"> 2 + G45/36*4</f>
        <v>3.4444444444444446</v>
      </c>
    </row>
    <row r="46" spans="1:9" x14ac:dyDescent="0.4">
      <c r="A46" s="6" t="s">
        <v>25</v>
      </c>
      <c r="B46" s="2">
        <v>1805111007</v>
      </c>
      <c r="C46" s="2">
        <v>10</v>
      </c>
      <c r="D46" s="2">
        <v>10</v>
      </c>
      <c r="E46" s="2">
        <v>10</v>
      </c>
      <c r="F46" s="2">
        <v>2</v>
      </c>
      <c r="G46" s="2">
        <f t="shared" si="11"/>
        <v>32</v>
      </c>
      <c r="H46" s="17">
        <f t="shared" si="12"/>
        <v>5.5555555555555554</v>
      </c>
    </row>
    <row r="47" spans="1:9" x14ac:dyDescent="0.4">
      <c r="A47" s="6" t="s">
        <v>26</v>
      </c>
      <c r="B47" s="2">
        <v>1805111006</v>
      </c>
      <c r="C47" s="2">
        <v>8</v>
      </c>
      <c r="D47" s="2">
        <v>6</v>
      </c>
      <c r="E47" s="2">
        <v>3</v>
      </c>
      <c r="F47" s="2">
        <v>0</v>
      </c>
      <c r="G47" s="2">
        <f t="shared" si="11"/>
        <v>17</v>
      </c>
      <c r="H47" s="8">
        <f t="shared" si="12"/>
        <v>3.8888888888888888</v>
      </c>
    </row>
    <row r="48" spans="1:9" x14ac:dyDescent="0.4">
      <c r="A48" s="6" t="s">
        <v>27</v>
      </c>
      <c r="B48" s="2">
        <v>1805111002</v>
      </c>
      <c r="C48" s="2">
        <v>0</v>
      </c>
      <c r="D48" s="2">
        <v>4</v>
      </c>
      <c r="E48" s="2">
        <v>0</v>
      </c>
      <c r="F48" s="2">
        <v>0</v>
      </c>
      <c r="G48" s="2">
        <f t="shared" si="11"/>
        <v>4</v>
      </c>
      <c r="H48" s="8">
        <f t="shared" si="12"/>
        <v>2.4444444444444446</v>
      </c>
      <c r="I48" s="22">
        <v>2</v>
      </c>
    </row>
    <row r="49" spans="1:10" x14ac:dyDescent="0.4">
      <c r="A49" s="6" t="s">
        <v>28</v>
      </c>
      <c r="B49" s="2">
        <v>1805111003</v>
      </c>
      <c r="C49" s="2">
        <v>9</v>
      </c>
      <c r="D49" s="2">
        <v>10</v>
      </c>
      <c r="E49" s="2">
        <v>9</v>
      </c>
      <c r="F49" s="2">
        <v>2</v>
      </c>
      <c r="G49" s="2">
        <f t="shared" si="11"/>
        <v>30</v>
      </c>
      <c r="H49" s="20">
        <f t="shared" si="12"/>
        <v>5.3333333333333339</v>
      </c>
    </row>
    <row r="50" spans="1:10" x14ac:dyDescent="0.4">
      <c r="A50" s="6" t="s">
        <v>29</v>
      </c>
      <c r="B50" s="2">
        <v>1805111001</v>
      </c>
      <c r="C50" s="2">
        <v>6</v>
      </c>
      <c r="D50" s="2">
        <v>6</v>
      </c>
      <c r="E50" s="2">
        <v>3</v>
      </c>
      <c r="F50" s="2">
        <v>0</v>
      </c>
      <c r="G50" s="2">
        <f t="shared" si="11"/>
        <v>15</v>
      </c>
      <c r="H50" s="8">
        <f t="shared" si="12"/>
        <v>3.666666666666667</v>
      </c>
    </row>
    <row r="51" spans="1:10" ht="20.25" thickBot="1" x14ac:dyDescent="0.45">
      <c r="A51" s="6" t="s">
        <v>30</v>
      </c>
      <c r="B51" s="2">
        <v>1805111004</v>
      </c>
      <c r="C51" s="2">
        <v>2</v>
      </c>
      <c r="D51" s="2">
        <v>10</v>
      </c>
      <c r="E51" s="2">
        <v>10</v>
      </c>
      <c r="F51" s="2">
        <v>2</v>
      </c>
      <c r="G51" s="2">
        <f t="shared" si="11"/>
        <v>24</v>
      </c>
      <c r="H51" s="20">
        <f t="shared" si="12"/>
        <v>4.6666666666666661</v>
      </c>
    </row>
    <row r="52" spans="1:10" ht="20.25" thickBot="1" x14ac:dyDescent="0.45">
      <c r="F52" s="12" t="s">
        <v>13</v>
      </c>
      <c r="G52" s="2"/>
      <c r="H52" s="13">
        <f>AVERAGE(H45:H51)</f>
        <v>4.1428571428571432</v>
      </c>
    </row>
    <row r="54" spans="1:10" x14ac:dyDescent="0.4">
      <c r="A54" s="25" t="s">
        <v>35</v>
      </c>
      <c r="G54" s="2"/>
      <c r="H54" s="2"/>
    </row>
    <row r="55" spans="1:10" x14ac:dyDescent="0.4">
      <c r="A55" s="4" t="s">
        <v>1</v>
      </c>
      <c r="B55" s="5" t="s">
        <v>2</v>
      </c>
      <c r="C55" s="5" t="s">
        <v>15</v>
      </c>
      <c r="D55" s="5" t="s">
        <v>16</v>
      </c>
      <c r="E55" s="5" t="s">
        <v>31</v>
      </c>
      <c r="F55" s="5" t="s">
        <v>32</v>
      </c>
      <c r="G55" s="5" t="s">
        <v>36</v>
      </c>
      <c r="H55" s="5" t="s">
        <v>33</v>
      </c>
      <c r="I55" s="5" t="s">
        <v>17</v>
      </c>
      <c r="J55" s="16" t="s">
        <v>34</v>
      </c>
    </row>
    <row r="56" spans="1:10" x14ac:dyDescent="0.4">
      <c r="A56" s="6" t="s">
        <v>7</v>
      </c>
      <c r="B56" s="2">
        <v>1805071002</v>
      </c>
      <c r="C56" s="2">
        <v>4</v>
      </c>
      <c r="D56" s="2">
        <v>5</v>
      </c>
      <c r="E56" s="2">
        <v>6</v>
      </c>
      <c r="F56" s="2">
        <v>2</v>
      </c>
      <c r="G56" s="2">
        <v>9</v>
      </c>
      <c r="H56" s="2">
        <f>SUM(C56:G56)</f>
        <v>26</v>
      </c>
      <c r="I56" s="9">
        <f xml:space="preserve"> 2 + H56/32*4</f>
        <v>5.25</v>
      </c>
    </row>
    <row r="57" spans="1:10" x14ac:dyDescent="0.4">
      <c r="A57" s="6" t="s">
        <v>8</v>
      </c>
      <c r="B57" s="2">
        <v>1805071004</v>
      </c>
      <c r="C57" s="2">
        <v>4</v>
      </c>
      <c r="D57" s="2">
        <v>6</v>
      </c>
      <c r="E57" s="2">
        <v>10</v>
      </c>
      <c r="F57" s="2">
        <v>6</v>
      </c>
      <c r="G57" s="2">
        <v>9</v>
      </c>
      <c r="H57" s="2">
        <f t="shared" ref="H57:H61" si="13">SUM(C57:G57)</f>
        <v>35</v>
      </c>
      <c r="I57" s="18">
        <f t="shared" ref="I57:I61" si="14" xml:space="preserve"> 2 + H57/32*4</f>
        <v>6.375</v>
      </c>
    </row>
    <row r="58" spans="1:10" x14ac:dyDescent="0.4">
      <c r="A58" s="6" t="s">
        <v>9</v>
      </c>
      <c r="B58" s="2">
        <v>1805071006</v>
      </c>
      <c r="C58" s="2">
        <v>4</v>
      </c>
      <c r="D58" s="2">
        <v>6</v>
      </c>
      <c r="E58" s="2">
        <v>10</v>
      </c>
      <c r="F58" s="2">
        <v>5.5</v>
      </c>
      <c r="G58" s="2">
        <v>9</v>
      </c>
      <c r="H58" s="2">
        <f t="shared" si="13"/>
        <v>34.5</v>
      </c>
      <c r="I58" s="18">
        <f t="shared" si="14"/>
        <v>6.3125</v>
      </c>
    </row>
    <row r="59" spans="1:10" x14ac:dyDescent="0.4">
      <c r="A59" s="6" t="s">
        <v>10</v>
      </c>
      <c r="B59" s="2">
        <v>1805071005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f t="shared" si="13"/>
        <v>0</v>
      </c>
      <c r="I59" s="19">
        <f t="shared" si="14"/>
        <v>2</v>
      </c>
      <c r="J59" s="22">
        <v>2</v>
      </c>
    </row>
    <row r="60" spans="1:10" x14ac:dyDescent="0.4">
      <c r="A60" s="6" t="s">
        <v>11</v>
      </c>
      <c r="B60" s="2">
        <v>1805071001</v>
      </c>
      <c r="C60" s="2">
        <v>4</v>
      </c>
      <c r="D60" s="2">
        <v>6</v>
      </c>
      <c r="E60" s="2">
        <v>10</v>
      </c>
      <c r="F60" s="2">
        <v>1</v>
      </c>
      <c r="G60" s="2">
        <v>6</v>
      </c>
      <c r="H60" s="2">
        <f t="shared" si="13"/>
        <v>27</v>
      </c>
      <c r="I60" s="9">
        <f t="shared" si="14"/>
        <v>5.375</v>
      </c>
    </row>
    <row r="61" spans="1:10" ht="20.25" thickBot="1" x14ac:dyDescent="0.45">
      <c r="A61" s="6" t="s">
        <v>12</v>
      </c>
      <c r="B61" s="2">
        <v>1805071003</v>
      </c>
      <c r="C61" s="2">
        <v>4</v>
      </c>
      <c r="D61" s="2">
        <v>5</v>
      </c>
      <c r="E61" s="2">
        <v>9</v>
      </c>
      <c r="F61" s="2">
        <v>2</v>
      </c>
      <c r="G61" s="2">
        <v>6</v>
      </c>
      <c r="H61" s="2">
        <f t="shared" si="13"/>
        <v>26</v>
      </c>
      <c r="I61" s="9">
        <f t="shared" si="14"/>
        <v>5.25</v>
      </c>
    </row>
    <row r="62" spans="1:10" ht="20.25" thickBot="1" x14ac:dyDescent="0.45">
      <c r="F62" s="12" t="s">
        <v>13</v>
      </c>
      <c r="G62" s="12"/>
      <c r="H62" s="2"/>
      <c r="I62" s="13">
        <f>AVERAGE(I56:I61)</f>
        <v>5.09375</v>
      </c>
    </row>
    <row r="63" spans="1:10" x14ac:dyDescent="0.4">
      <c r="A63" s="4" t="s">
        <v>14</v>
      </c>
      <c r="B63" s="5" t="s">
        <v>2</v>
      </c>
      <c r="C63" s="5" t="s">
        <v>15</v>
      </c>
      <c r="D63" s="5" t="s">
        <v>16</v>
      </c>
      <c r="E63" s="5" t="s">
        <v>31</v>
      </c>
      <c r="F63" s="5" t="s">
        <v>32</v>
      </c>
      <c r="G63" s="5" t="s">
        <v>36</v>
      </c>
      <c r="H63" s="5" t="s">
        <v>33</v>
      </c>
      <c r="I63" s="5" t="s">
        <v>17</v>
      </c>
    </row>
    <row r="64" spans="1:10" x14ac:dyDescent="0.4">
      <c r="A64" s="6" t="s">
        <v>18</v>
      </c>
      <c r="B64" s="2">
        <v>1805661004</v>
      </c>
      <c r="C64" s="2">
        <v>4</v>
      </c>
      <c r="D64" s="2">
        <v>5</v>
      </c>
      <c r="E64" s="2">
        <v>10</v>
      </c>
      <c r="F64" s="2">
        <v>6</v>
      </c>
      <c r="G64" s="2">
        <v>9</v>
      </c>
      <c r="H64" s="2">
        <f>SUM(C64:G64)</f>
        <v>34</v>
      </c>
      <c r="I64" s="18">
        <f xml:space="preserve"> 2 + H64/32*4</f>
        <v>6.25</v>
      </c>
    </row>
    <row r="65" spans="1:10" x14ac:dyDescent="0.4">
      <c r="A65" s="6" t="s">
        <v>19</v>
      </c>
      <c r="B65" s="2">
        <v>1805661005</v>
      </c>
      <c r="C65" s="2">
        <v>1</v>
      </c>
      <c r="D65" s="2">
        <v>1</v>
      </c>
      <c r="E65" s="2">
        <v>1</v>
      </c>
      <c r="F65" s="2">
        <v>0</v>
      </c>
      <c r="G65" s="2">
        <v>0</v>
      </c>
      <c r="H65" s="2">
        <f t="shared" ref="H65:H68" si="15">SUM(C65:G65)</f>
        <v>3</v>
      </c>
      <c r="I65" s="19">
        <f xml:space="preserve"> 2 + H65/32*4</f>
        <v>2.375</v>
      </c>
      <c r="J65" s="22">
        <v>2</v>
      </c>
    </row>
    <row r="66" spans="1:10" x14ac:dyDescent="0.4">
      <c r="A66" s="6" t="s">
        <v>20</v>
      </c>
      <c r="B66" s="2">
        <v>1805661001</v>
      </c>
      <c r="C66" s="2">
        <v>0</v>
      </c>
      <c r="D66" s="2">
        <v>0</v>
      </c>
      <c r="E66" s="2">
        <v>6</v>
      </c>
      <c r="F66" s="2">
        <v>0</v>
      </c>
      <c r="G66" s="2">
        <v>0</v>
      </c>
      <c r="H66" s="2">
        <f t="shared" si="15"/>
        <v>6</v>
      </c>
      <c r="I66" s="19">
        <f t="shared" ref="I66:I68" si="16" xml:space="preserve"> 2 + H66/32*4</f>
        <v>2.75</v>
      </c>
      <c r="J66" s="22">
        <v>2</v>
      </c>
    </row>
    <row r="67" spans="1:10" x14ac:dyDescent="0.4">
      <c r="A67" s="6" t="s">
        <v>21</v>
      </c>
      <c r="B67" s="2">
        <v>1805661003</v>
      </c>
      <c r="C67" s="2">
        <v>4</v>
      </c>
      <c r="D67" s="2">
        <v>4</v>
      </c>
      <c r="E67" s="2">
        <v>10</v>
      </c>
      <c r="F67" s="2">
        <v>0</v>
      </c>
      <c r="G67" s="2">
        <v>0</v>
      </c>
      <c r="H67" s="2">
        <f t="shared" si="15"/>
        <v>18</v>
      </c>
      <c r="I67" s="23">
        <f t="shared" si="16"/>
        <v>4.25</v>
      </c>
    </row>
    <row r="68" spans="1:10" ht="20.25" thickBot="1" x14ac:dyDescent="0.45">
      <c r="A68" s="6" t="s">
        <v>22</v>
      </c>
      <c r="B68" s="2">
        <v>1805661002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f t="shared" si="15"/>
        <v>0</v>
      </c>
      <c r="I68" s="19">
        <f t="shared" si="16"/>
        <v>2</v>
      </c>
      <c r="J68" s="22">
        <v>2</v>
      </c>
    </row>
    <row r="69" spans="1:10" ht="20.25" thickBot="1" x14ac:dyDescent="0.45">
      <c r="F69" s="12" t="s">
        <v>13</v>
      </c>
      <c r="G69" s="12"/>
      <c r="H69" s="2"/>
      <c r="I69" s="13">
        <f>AVERAGE(I64:I68)</f>
        <v>3.5249999999999999</v>
      </c>
    </row>
    <row r="70" spans="1:10" x14ac:dyDescent="0.4">
      <c r="A70" s="4" t="s">
        <v>23</v>
      </c>
      <c r="B70" s="5" t="s">
        <v>2</v>
      </c>
      <c r="C70" s="5" t="s">
        <v>15</v>
      </c>
      <c r="D70" s="5" t="s">
        <v>16</v>
      </c>
      <c r="E70" s="5" t="s">
        <v>31</v>
      </c>
      <c r="F70" s="5" t="s">
        <v>32</v>
      </c>
      <c r="G70" s="5" t="s">
        <v>36</v>
      </c>
      <c r="H70" s="5" t="s">
        <v>33</v>
      </c>
      <c r="I70" s="5" t="s">
        <v>17</v>
      </c>
    </row>
    <row r="71" spans="1:10" x14ac:dyDescent="0.4">
      <c r="A71" s="6" t="s">
        <v>24</v>
      </c>
      <c r="B71" s="2">
        <v>1805111005</v>
      </c>
      <c r="C71" s="2">
        <v>0</v>
      </c>
      <c r="D71" s="2">
        <v>1</v>
      </c>
      <c r="E71" s="2">
        <v>4</v>
      </c>
      <c r="F71" s="2">
        <v>2</v>
      </c>
      <c r="G71" s="2">
        <v>1</v>
      </c>
      <c r="H71" s="2">
        <f>SUM(C71:G71)</f>
        <v>8</v>
      </c>
      <c r="I71" s="24">
        <f xml:space="preserve"> 2 + H71/32*4</f>
        <v>3</v>
      </c>
    </row>
    <row r="72" spans="1:10" x14ac:dyDescent="0.4">
      <c r="A72" s="6" t="s">
        <v>25</v>
      </c>
      <c r="B72" s="2">
        <v>1805111007</v>
      </c>
      <c r="C72" s="2">
        <v>4</v>
      </c>
      <c r="D72" s="2">
        <v>6</v>
      </c>
      <c r="E72" s="2">
        <v>6</v>
      </c>
      <c r="F72" s="2">
        <v>6</v>
      </c>
      <c r="G72" s="2">
        <v>4</v>
      </c>
      <c r="H72" s="2">
        <f t="shared" ref="H72:H77" si="17">SUM(C72:G72)</f>
        <v>26</v>
      </c>
      <c r="I72" s="9">
        <f t="shared" ref="I72:I77" si="18" xml:space="preserve"> 2 + H72/32*4</f>
        <v>5.25</v>
      </c>
    </row>
    <row r="73" spans="1:10" x14ac:dyDescent="0.4">
      <c r="A73" s="6" t="s">
        <v>26</v>
      </c>
      <c r="B73" s="2">
        <v>1805111006</v>
      </c>
      <c r="C73" s="2">
        <v>0</v>
      </c>
      <c r="D73" s="2">
        <v>0</v>
      </c>
      <c r="E73" s="2">
        <v>7</v>
      </c>
      <c r="F73" s="2">
        <v>0</v>
      </c>
      <c r="G73" s="2">
        <v>5</v>
      </c>
      <c r="H73" s="2">
        <f t="shared" si="17"/>
        <v>12</v>
      </c>
      <c r="I73" s="24">
        <f t="shared" si="18"/>
        <v>3.5</v>
      </c>
    </row>
    <row r="74" spans="1:10" x14ac:dyDescent="0.4">
      <c r="A74" s="6" t="s">
        <v>27</v>
      </c>
      <c r="B74" s="2">
        <v>1805111002</v>
      </c>
      <c r="C74" s="2">
        <v>2</v>
      </c>
      <c r="D74" s="2">
        <v>1</v>
      </c>
      <c r="E74" s="2">
        <v>1</v>
      </c>
      <c r="F74" s="2">
        <v>0</v>
      </c>
      <c r="G74" s="2">
        <v>2</v>
      </c>
      <c r="H74" s="2">
        <f t="shared" si="17"/>
        <v>6</v>
      </c>
      <c r="I74" s="19">
        <f t="shared" si="18"/>
        <v>2.75</v>
      </c>
      <c r="J74" s="22">
        <v>2</v>
      </c>
    </row>
    <row r="75" spans="1:10" x14ac:dyDescent="0.4">
      <c r="A75" s="6" t="s">
        <v>28</v>
      </c>
      <c r="B75" s="2">
        <v>1805111003</v>
      </c>
      <c r="C75" s="2">
        <v>3</v>
      </c>
      <c r="D75" s="2">
        <v>6</v>
      </c>
      <c r="E75" s="2">
        <v>10</v>
      </c>
      <c r="F75" s="2">
        <v>0</v>
      </c>
      <c r="G75" s="2">
        <v>4</v>
      </c>
      <c r="H75" s="2">
        <f t="shared" si="17"/>
        <v>23</v>
      </c>
      <c r="I75" s="9">
        <f t="shared" si="18"/>
        <v>4.875</v>
      </c>
    </row>
    <row r="76" spans="1:10" x14ac:dyDescent="0.4">
      <c r="A76" s="6" t="s">
        <v>29</v>
      </c>
      <c r="B76" s="2">
        <v>1805111001</v>
      </c>
      <c r="C76" s="2">
        <v>2</v>
      </c>
      <c r="D76" s="2">
        <v>0</v>
      </c>
      <c r="E76" s="2">
        <v>3</v>
      </c>
      <c r="F76" s="2">
        <v>0</v>
      </c>
      <c r="G76" s="2">
        <v>5</v>
      </c>
      <c r="H76" s="2">
        <f t="shared" si="17"/>
        <v>10</v>
      </c>
      <c r="I76" s="24">
        <f t="shared" si="18"/>
        <v>3.25</v>
      </c>
    </row>
    <row r="77" spans="1:10" ht="20.25" thickBot="1" x14ac:dyDescent="0.45">
      <c r="A77" s="6" t="s">
        <v>30</v>
      </c>
      <c r="B77" s="2">
        <v>1805111004</v>
      </c>
      <c r="C77" s="2">
        <v>4</v>
      </c>
      <c r="D77" s="2">
        <v>6</v>
      </c>
      <c r="E77" s="2">
        <v>10</v>
      </c>
      <c r="F77" s="2">
        <v>6</v>
      </c>
      <c r="G77" s="2">
        <v>1</v>
      </c>
      <c r="H77" s="2">
        <f t="shared" si="17"/>
        <v>27</v>
      </c>
      <c r="I77" s="9">
        <f t="shared" si="18"/>
        <v>5.375</v>
      </c>
    </row>
    <row r="78" spans="1:10" ht="20.25" thickBot="1" x14ac:dyDescent="0.45">
      <c r="F78" s="12" t="s">
        <v>13</v>
      </c>
      <c r="G78" s="2"/>
      <c r="I78" s="13">
        <f>AVERAGE(I71:I77)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Colloqs-Math-1-2018-19</vt:lpstr>
    </vt:vector>
  </TitlesOfParts>
  <Company>University of Plovdiv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</dc:creator>
  <cp:lastModifiedBy>plam</cp:lastModifiedBy>
  <dcterms:created xsi:type="dcterms:W3CDTF">2019-01-18T09:42:37Z</dcterms:created>
  <dcterms:modified xsi:type="dcterms:W3CDTF">2019-01-18T10:09:03Z</dcterms:modified>
</cp:coreProperties>
</file>