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28695" windowHeight="10950"/>
  </bookViews>
  <sheets>
    <sheet name="Chemos" sheetId="4" r:id="rId1"/>
  </sheets>
  <calcPr calcId="145621"/>
</workbook>
</file>

<file path=xl/calcChain.xml><?xml version="1.0" encoding="utf-8"?>
<calcChain xmlns="http://schemas.openxmlformats.org/spreadsheetml/2006/main">
  <c r="H31" i="4" l="1"/>
  <c r="F31" i="4"/>
  <c r="H30" i="4"/>
  <c r="F30" i="4"/>
  <c r="H29" i="4"/>
  <c r="F29" i="4"/>
  <c r="H28" i="4"/>
  <c r="F28" i="4"/>
  <c r="H27" i="4"/>
  <c r="H26" i="4"/>
  <c r="F26" i="4"/>
  <c r="H25" i="4"/>
  <c r="F25" i="4"/>
  <c r="G25" i="4" s="1"/>
  <c r="I25" i="4" s="1"/>
  <c r="H24" i="4"/>
  <c r="F24" i="4"/>
  <c r="G24" i="4" s="1"/>
  <c r="I24" i="4" s="1"/>
  <c r="H23" i="4"/>
  <c r="F23" i="4"/>
  <c r="G23" i="4" s="1"/>
  <c r="I23" i="4" s="1"/>
  <c r="H22" i="4"/>
  <c r="F22" i="4"/>
  <c r="G22" i="4" s="1"/>
  <c r="I22" i="4" s="1"/>
  <c r="H21" i="4"/>
  <c r="F21" i="4"/>
  <c r="G21" i="4" s="1"/>
  <c r="I21" i="4" s="1"/>
  <c r="F20" i="4"/>
  <c r="G31" i="4" s="1"/>
  <c r="I31" i="4" s="1"/>
  <c r="G26" i="4" l="1"/>
  <c r="I26" i="4" s="1"/>
  <c r="G20" i="4"/>
  <c r="G28" i="4"/>
  <c r="I28" i="4" s="1"/>
  <c r="G29" i="4"/>
  <c r="I29" i="4" s="1"/>
  <c r="G30" i="4"/>
  <c r="I30" i="4" s="1"/>
</calcChain>
</file>

<file path=xl/sharedStrings.xml><?xml version="1.0" encoding="utf-8"?>
<sst xmlns="http://schemas.openxmlformats.org/spreadsheetml/2006/main" count="46" uniqueCount="30">
  <si>
    <t>Студент</t>
  </si>
  <si>
    <t>2018/2019 Iсем.</t>
  </si>
  <si>
    <t>ФН</t>
  </si>
  <si>
    <t>Задача</t>
  </si>
  <si>
    <t>Общо</t>
  </si>
  <si>
    <t>т</t>
  </si>
  <si>
    <t>Колоквиум 1 (18.12.2016)</t>
  </si>
  <si>
    <t>Компютърна химия+Анализ и контрол, 3 курс</t>
  </si>
  <si>
    <t>Точки</t>
  </si>
  <si>
    <t>Оценка</t>
  </si>
  <si>
    <t>1 (бонус)</t>
  </si>
  <si>
    <t>Слави Любомиров Блачков</t>
  </si>
  <si>
    <t>Георги Димитров Димитров</t>
  </si>
  <si>
    <t>Мерилин Ивова Станчева</t>
  </si>
  <si>
    <t>Ася Мандова Садъкова</t>
  </si>
  <si>
    <t>Анелия Динкова Господинова</t>
  </si>
  <si>
    <t>Тони Красимирова Лазарова</t>
  </si>
  <si>
    <t>Сезер Севгин Шабан</t>
  </si>
  <si>
    <t>Бояна Кирилова Цанкова</t>
  </si>
  <si>
    <t>Елена Деянова Атанасова</t>
  </si>
  <si>
    <t>Йорданка Алексова Кофова</t>
  </si>
  <si>
    <t>Тодор Василев Грудев</t>
  </si>
  <si>
    <t>Втори колоквиум</t>
  </si>
  <si>
    <t>Колокв 1</t>
  </si>
  <si>
    <t>Сред. Колокв</t>
  </si>
  <si>
    <t>Освободен</t>
  </si>
  <si>
    <t>Maximum</t>
  </si>
  <si>
    <t>6-</t>
  </si>
  <si>
    <t>5+</t>
  </si>
  <si>
    <t>6=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</si>
</sst>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mic Sans MS"/>
      <family val="4"/>
    </font>
    <font>
      <b/>
      <sz val="10"/>
      <color rgb="FFFF0000"/>
      <name val="Comic Sans MS"/>
      <family val="4"/>
    </font>
    <font>
      <b/>
      <sz val="10"/>
      <name val="Comic Sans MS"/>
      <family val="4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10"/>
      <color rgb="FFFF0000"/>
      <name val="Comic Sans MS"/>
      <family val="4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91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7" fillId="2" borderId="3" xfId="2" applyFont="1" applyFill="1" applyBorder="1"/>
    <xf numFmtId="0" fontId="8" fillId="2" borderId="4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6" fillId="0" borderId="0" xfId="2"/>
    <xf numFmtId="0" fontId="6" fillId="0" borderId="0" xfId="2" applyAlignment="1">
      <alignment horizontal="center" vertical="center"/>
    </xf>
    <xf numFmtId="0" fontId="1" fillId="3" borderId="0" xfId="2" applyFont="1" applyFill="1" applyAlignment="1">
      <alignment horizontal="right" vertical="center"/>
    </xf>
    <xf numFmtId="0" fontId="1" fillId="3" borderId="0" xfId="2" applyFont="1" applyFill="1" applyAlignment="1">
      <alignment horizontal="left"/>
    </xf>
    <xf numFmtId="0" fontId="9" fillId="2" borderId="3" xfId="2" applyFont="1" applyFill="1" applyBorder="1"/>
    <xf numFmtId="0" fontId="8" fillId="2" borderId="7" xfId="2" applyFont="1" applyFill="1" applyBorder="1" applyAlignment="1">
      <alignment horizontal="center" vertical="center"/>
    </xf>
    <xf numFmtId="0" fontId="8" fillId="2" borderId="8" xfId="2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2" fontId="8" fillId="2" borderId="3" xfId="2" applyNumberFormat="1" applyFont="1" applyFill="1" applyBorder="1" applyAlignment="1">
      <alignment horizontal="center" vertical="center"/>
    </xf>
    <xf numFmtId="0" fontId="8" fillId="2" borderId="3" xfId="2" applyFont="1" applyFill="1" applyBorder="1"/>
    <xf numFmtId="0" fontId="8" fillId="0" borderId="3" xfId="2" applyFont="1" applyBorder="1" applyAlignment="1">
      <alignment horizontal="center"/>
    </xf>
    <xf numFmtId="0" fontId="8" fillId="0" borderId="12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6" fillId="0" borderId="6" xfId="2" applyFill="1" applyBorder="1"/>
    <xf numFmtId="0" fontId="6" fillId="0" borderId="0" xfId="2" applyFill="1" applyBorder="1" applyAlignment="1">
      <alignment horizontal="center"/>
    </xf>
    <xf numFmtId="0" fontId="6" fillId="0" borderId="5" xfId="2" applyFill="1" applyBorder="1"/>
    <xf numFmtId="0" fontId="6" fillId="4" borderId="0" xfId="2" applyFill="1" applyBorder="1" applyAlignment="1">
      <alignment horizontal="center" vertical="center"/>
    </xf>
    <xf numFmtId="0" fontId="6" fillId="5" borderId="0" xfId="2" applyFill="1" applyBorder="1" applyAlignment="1">
      <alignment horizontal="center" vertical="center"/>
    </xf>
    <xf numFmtId="0" fontId="6" fillId="0" borderId="0" xfId="2" applyBorder="1" applyAlignment="1">
      <alignment horizontal="center"/>
    </xf>
    <xf numFmtId="2" fontId="6" fillId="0" borderId="0" xfId="2" applyNumberFormat="1" applyBorder="1" applyAlignment="1">
      <alignment horizontal="center"/>
    </xf>
    <xf numFmtId="2" fontId="1" fillId="4" borderId="0" xfId="2" applyNumberFormat="1" applyFont="1" applyFill="1" applyBorder="1" applyAlignment="1">
      <alignment horizontal="center" vertical="center"/>
    </xf>
    <xf numFmtId="0" fontId="6" fillId="0" borderId="10" xfId="2" applyFill="1" applyBorder="1"/>
    <xf numFmtId="0" fontId="6" fillId="0" borderId="9" xfId="2" applyFill="1" applyBorder="1" applyAlignment="1">
      <alignment horizontal="center"/>
    </xf>
    <xf numFmtId="0" fontId="6" fillId="0" borderId="8" xfId="2" applyFill="1" applyBorder="1"/>
    <xf numFmtId="0" fontId="6" fillId="4" borderId="9" xfId="2" applyFill="1" applyBorder="1" applyAlignment="1">
      <alignment horizontal="center" vertical="center"/>
    </xf>
    <xf numFmtId="0" fontId="6" fillId="5" borderId="9" xfId="2" applyFill="1" applyBorder="1" applyAlignment="1">
      <alignment horizontal="center" vertical="center"/>
    </xf>
    <xf numFmtId="0" fontId="6" fillId="0" borderId="9" xfId="2" applyBorder="1" applyAlignment="1">
      <alignment horizontal="center"/>
    </xf>
    <xf numFmtId="2" fontId="6" fillId="0" borderId="9" xfId="2" applyNumberFormat="1" applyBorder="1" applyAlignment="1">
      <alignment horizontal="center"/>
    </xf>
    <xf numFmtId="2" fontId="1" fillId="4" borderId="9" xfId="2" applyNumberFormat="1" applyFont="1" applyFill="1" applyBorder="1" applyAlignment="1">
      <alignment horizontal="center" vertical="center"/>
    </xf>
    <xf numFmtId="0" fontId="6" fillId="0" borderId="0" xfId="2" applyAlignment="1">
      <alignment horizontal="center"/>
    </xf>
    <xf numFmtId="2" fontId="6" fillId="0" borderId="0" xfId="2" applyNumberFormat="1" applyAlignment="1">
      <alignment horizontal="center"/>
    </xf>
    <xf numFmtId="2" fontId="1" fillId="5" borderId="0" xfId="2" applyNumberFormat="1" applyFont="1" applyFill="1" applyAlignment="1">
      <alignment horizontal="center" vertical="center"/>
    </xf>
    <xf numFmtId="0" fontId="6" fillId="0" borderId="0" xfId="2" applyFill="1" applyBorder="1"/>
    <xf numFmtId="2" fontId="1" fillId="5" borderId="0" xfId="2" applyNumberFormat="1" applyFont="1" applyFill="1" applyAlignment="1">
      <alignment horizontal="center" vertical="center"/>
    </xf>
    <xf numFmtId="0" fontId="4" fillId="6" borderId="0" xfId="1" applyFont="1" applyFill="1"/>
    <xf numFmtId="14" fontId="4" fillId="6" borderId="0" xfId="1" applyNumberFormat="1" applyFont="1" applyFill="1" applyAlignment="1">
      <alignment horizontal="center"/>
    </xf>
    <xf numFmtId="0" fontId="3" fillId="0" borderId="13" xfId="1" applyFont="1" applyBorder="1"/>
    <xf numFmtId="0" fontId="5" fillId="0" borderId="2" xfId="1" applyFont="1" applyBorder="1" applyAlignment="1">
      <alignment horizontal="center"/>
    </xf>
    <xf numFmtId="0" fontId="5" fillId="0" borderId="2" xfId="1" applyFont="1" applyBorder="1"/>
    <xf numFmtId="0" fontId="5" fillId="0" borderId="14" xfId="1" applyFont="1" applyBorder="1"/>
    <xf numFmtId="0" fontId="5" fillId="0" borderId="12" xfId="1" applyFont="1" applyBorder="1"/>
    <xf numFmtId="0" fontId="5" fillId="6" borderId="3" xfId="1" applyFont="1" applyFill="1" applyBorder="1"/>
    <xf numFmtId="0" fontId="3" fillId="0" borderId="0" xfId="1" applyFont="1" applyBorder="1"/>
    <xf numFmtId="0" fontId="3" fillId="0" borderId="11" xfId="1" applyFont="1" applyBorder="1"/>
    <xf numFmtId="0" fontId="4" fillId="7" borderId="1" xfId="1" applyFont="1" applyFill="1" applyBorder="1" applyAlignment="1">
      <alignment horizontal="center"/>
    </xf>
    <xf numFmtId="0" fontId="4" fillId="7" borderId="11" xfId="1" applyFont="1" applyFill="1" applyBorder="1" applyAlignment="1">
      <alignment horizontal="center"/>
    </xf>
    <xf numFmtId="2" fontId="4" fillId="7" borderId="12" xfId="1" applyNumberFormat="1" applyFont="1" applyFill="1" applyBorder="1" applyAlignment="1">
      <alignment horizontal="center"/>
    </xf>
    <xf numFmtId="0" fontId="10" fillId="8" borderId="3" xfId="1" applyFont="1" applyFill="1" applyBorder="1"/>
    <xf numFmtId="0" fontId="10" fillId="8" borderId="1" xfId="1" applyFont="1" applyFill="1" applyBorder="1"/>
    <xf numFmtId="0" fontId="6" fillId="0" borderId="14" xfId="2" applyFill="1" applyBorder="1"/>
    <xf numFmtId="0" fontId="6" fillId="0" borderId="12" xfId="2" applyFill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13" xfId="1" applyFont="1" applyBorder="1" applyAlignment="1">
      <alignment horizontal="center"/>
    </xf>
    <xf numFmtId="2" fontId="4" fillId="9" borderId="12" xfId="1" applyNumberFormat="1" applyFont="1" applyFill="1" applyBorder="1" applyAlignment="1">
      <alignment horizontal="center"/>
    </xf>
    <xf numFmtId="2" fontId="5" fillId="0" borderId="12" xfId="1" applyNumberFormat="1" applyFont="1" applyBorder="1" applyAlignment="1">
      <alignment horizontal="center"/>
    </xf>
    <xf numFmtId="2" fontId="4" fillId="0" borderId="2" xfId="1" applyNumberFormat="1" applyFont="1" applyBorder="1" applyAlignment="1">
      <alignment horizontal="center"/>
    </xf>
    <xf numFmtId="0" fontId="4" fillId="6" borderId="12" xfId="1" applyFont="1" applyFill="1" applyBorder="1" applyAlignment="1">
      <alignment horizontal="center"/>
    </xf>
    <xf numFmtId="0" fontId="6" fillId="0" borderId="4" xfId="2" applyFill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2" fontId="5" fillId="0" borderId="4" xfId="1" applyNumberFormat="1" applyFont="1" applyBorder="1" applyAlignment="1">
      <alignment horizontal="center"/>
    </xf>
    <xf numFmtId="2" fontId="4" fillId="0" borderId="0" xfId="1" applyNumberFormat="1" applyFont="1" applyBorder="1" applyAlignment="1">
      <alignment horizontal="center"/>
    </xf>
    <xf numFmtId="0" fontId="4" fillId="6" borderId="4" xfId="1" applyFont="1" applyFill="1" applyBorder="1" applyAlignment="1">
      <alignment horizontal="center"/>
    </xf>
    <xf numFmtId="0" fontId="6" fillId="0" borderId="7" xfId="2" applyFill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2" fontId="5" fillId="0" borderId="7" xfId="1" applyNumberFormat="1" applyFont="1" applyBorder="1" applyAlignment="1">
      <alignment horizontal="center"/>
    </xf>
    <xf numFmtId="2" fontId="5" fillId="0" borderId="9" xfId="1" applyNumberFormat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2" fontId="5" fillId="0" borderId="2" xfId="1" applyNumberFormat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2" fontId="5" fillId="10" borderId="4" xfId="1" applyNumberFormat="1" applyFont="1" applyFill="1" applyBorder="1" applyAlignment="1">
      <alignment horizontal="center"/>
    </xf>
    <xf numFmtId="2" fontId="5" fillId="0" borderId="0" xfId="1" applyNumberFormat="1" applyFont="1" applyBorder="1" applyAlignment="1">
      <alignment horizontal="center"/>
    </xf>
    <xf numFmtId="0" fontId="3" fillId="8" borderId="0" xfId="1" applyFont="1" applyFill="1" applyAlignment="1">
      <alignment horizontal="center"/>
    </xf>
    <xf numFmtId="0" fontId="3" fillId="8" borderId="5" xfId="1" applyFont="1" applyFill="1" applyBorder="1" applyAlignment="1">
      <alignment horizontal="center"/>
    </xf>
    <xf numFmtId="2" fontId="5" fillId="8" borderId="4" xfId="1" applyNumberFormat="1" applyFont="1" applyFill="1" applyBorder="1" applyAlignment="1">
      <alignment horizontal="center"/>
    </xf>
    <xf numFmtId="0" fontId="4" fillId="8" borderId="0" xfId="1" applyFont="1" applyFill="1" applyBorder="1" applyAlignment="1">
      <alignment horizontal="center"/>
    </xf>
    <xf numFmtId="0" fontId="3" fillId="0" borderId="2" xfId="1" applyFont="1" applyBorder="1"/>
    <xf numFmtId="0" fontId="6" fillId="0" borderId="2" xfId="2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tabSelected="1" topLeftCell="A7" zoomScale="116" zoomScaleNormal="116" workbookViewId="0">
      <selection activeCell="B2" sqref="B2:B5"/>
    </sheetView>
  </sheetViews>
  <sheetFormatPr defaultRowHeight="15" x14ac:dyDescent="0.3"/>
  <cols>
    <col min="1" max="1" width="25.140625" style="1" customWidth="1"/>
    <col min="2" max="2" width="17.28515625" style="1" customWidth="1"/>
    <col min="3" max="7" width="9.140625" style="1"/>
    <col min="8" max="8" width="10.140625" style="1" customWidth="1"/>
    <col min="9" max="9" width="14.28515625" style="1" customWidth="1"/>
    <col min="10" max="10" width="10.42578125" style="1" customWidth="1"/>
    <col min="11" max="16384" width="9.140625" style="1"/>
  </cols>
  <sheetData>
    <row r="1" spans="1:24" x14ac:dyDescent="0.3">
      <c r="B1" s="2"/>
      <c r="C1" s="2"/>
    </row>
    <row r="2" spans="1:24" ht="15.75" x14ac:dyDescent="0.3">
      <c r="A2" s="3" t="s">
        <v>1</v>
      </c>
      <c r="B2" s="4" t="s">
        <v>2</v>
      </c>
      <c r="C2" s="4" t="s">
        <v>3</v>
      </c>
      <c r="D2" s="5">
        <v>1.1000000000000001</v>
      </c>
      <c r="E2" s="6">
        <v>1.2</v>
      </c>
      <c r="F2" s="6">
        <v>1.3</v>
      </c>
      <c r="G2" s="6">
        <v>1.4</v>
      </c>
      <c r="H2" s="6">
        <v>1.5</v>
      </c>
      <c r="I2" s="7">
        <v>1.6</v>
      </c>
      <c r="J2" s="8"/>
      <c r="K2" s="8"/>
      <c r="L2" s="8"/>
      <c r="M2" s="8"/>
      <c r="N2" s="8"/>
      <c r="O2" s="5">
        <v>3.1</v>
      </c>
      <c r="P2" s="6">
        <v>3.2</v>
      </c>
      <c r="Q2" s="7">
        <v>3.3</v>
      </c>
      <c r="R2" s="8"/>
      <c r="S2" s="8"/>
      <c r="T2" s="9" t="s">
        <v>4</v>
      </c>
      <c r="U2" s="10">
        <v>28</v>
      </c>
      <c r="V2" s="11" t="s">
        <v>5</v>
      </c>
      <c r="W2" s="8"/>
      <c r="X2" s="8"/>
    </row>
    <row r="3" spans="1:24" ht="15.75" x14ac:dyDescent="0.3">
      <c r="A3" s="12" t="s">
        <v>6</v>
      </c>
      <c r="B3" s="4"/>
      <c r="C3" s="4"/>
      <c r="D3" s="5"/>
      <c r="E3" s="6"/>
      <c r="F3" s="6"/>
      <c r="G3" s="6"/>
      <c r="H3" s="6"/>
      <c r="I3" s="7"/>
      <c r="J3" s="8"/>
      <c r="K3" s="8"/>
      <c r="L3" s="8"/>
      <c r="M3" s="8"/>
      <c r="N3" s="8"/>
      <c r="O3" s="5"/>
      <c r="P3" s="6"/>
      <c r="Q3" s="7"/>
      <c r="R3" s="8"/>
      <c r="S3" s="8"/>
      <c r="T3" s="8"/>
      <c r="U3" s="8"/>
      <c r="V3" s="8"/>
      <c r="W3" s="8"/>
      <c r="X3" s="8"/>
    </row>
    <row r="4" spans="1:24" ht="15.75" x14ac:dyDescent="0.3">
      <c r="A4" s="3" t="s">
        <v>7</v>
      </c>
      <c r="B4" s="4"/>
      <c r="C4" s="13"/>
      <c r="D4" s="14"/>
      <c r="E4" s="15"/>
      <c r="F4" s="15"/>
      <c r="G4" s="15"/>
      <c r="H4" s="15"/>
      <c r="I4" s="16"/>
      <c r="J4" s="17">
        <v>2.1</v>
      </c>
      <c r="K4" s="17">
        <v>2.2000000000000002</v>
      </c>
      <c r="L4" s="17">
        <v>2.2999999999999998</v>
      </c>
      <c r="M4" s="17">
        <v>2.4</v>
      </c>
      <c r="N4" s="18">
        <v>2.5</v>
      </c>
      <c r="O4" s="14"/>
      <c r="P4" s="15"/>
      <c r="Q4" s="16"/>
      <c r="R4" s="17">
        <v>4.0999999999999996</v>
      </c>
      <c r="S4" s="17">
        <v>4.2</v>
      </c>
      <c r="T4" s="19">
        <v>4.3</v>
      </c>
      <c r="U4" s="19"/>
      <c r="V4" s="19" t="s">
        <v>8</v>
      </c>
      <c r="W4" s="20" t="s">
        <v>9</v>
      </c>
      <c r="X4" s="8"/>
    </row>
    <row r="5" spans="1:24" ht="15.75" x14ac:dyDescent="0.3">
      <c r="A5" s="21" t="s">
        <v>0</v>
      </c>
      <c r="B5" s="13"/>
      <c r="C5" s="22" t="s">
        <v>8</v>
      </c>
      <c r="D5" s="23">
        <v>1</v>
      </c>
      <c r="E5" s="23">
        <v>1</v>
      </c>
      <c r="F5" s="23">
        <v>1</v>
      </c>
      <c r="G5" s="23">
        <v>1</v>
      </c>
      <c r="H5" s="23">
        <v>1</v>
      </c>
      <c r="I5" s="24">
        <v>1</v>
      </c>
      <c r="J5" s="23">
        <v>1</v>
      </c>
      <c r="K5" s="23">
        <v>1</v>
      </c>
      <c r="L5" s="23">
        <v>2</v>
      </c>
      <c r="M5" s="23">
        <v>2</v>
      </c>
      <c r="N5" s="24">
        <v>2</v>
      </c>
      <c r="O5" s="23">
        <v>2</v>
      </c>
      <c r="P5" s="23">
        <v>2</v>
      </c>
      <c r="Q5" s="24">
        <v>2</v>
      </c>
      <c r="R5" s="23">
        <v>2</v>
      </c>
      <c r="S5" s="23">
        <v>4</v>
      </c>
      <c r="T5" s="23">
        <v>2</v>
      </c>
      <c r="U5" s="23" t="s">
        <v>10</v>
      </c>
      <c r="V5" s="19"/>
      <c r="W5" s="20"/>
      <c r="X5" s="8"/>
    </row>
    <row r="6" spans="1:24" ht="15.75" x14ac:dyDescent="0.3">
      <c r="A6" s="25" t="s">
        <v>11</v>
      </c>
      <c r="B6" s="26">
        <v>1605661002</v>
      </c>
      <c r="C6" s="27"/>
      <c r="D6" s="28">
        <v>1</v>
      </c>
      <c r="E6" s="28">
        <v>1</v>
      </c>
      <c r="F6" s="28">
        <v>1</v>
      </c>
      <c r="G6" s="28">
        <v>1</v>
      </c>
      <c r="H6" s="28">
        <v>1</v>
      </c>
      <c r="I6" s="28">
        <v>1</v>
      </c>
      <c r="J6" s="29">
        <v>1</v>
      </c>
      <c r="K6" s="29">
        <v>1</v>
      </c>
      <c r="L6" s="29">
        <v>2</v>
      </c>
      <c r="M6" s="29">
        <v>2</v>
      </c>
      <c r="N6" s="29">
        <v>2</v>
      </c>
      <c r="O6" s="28">
        <v>2</v>
      </c>
      <c r="P6" s="28">
        <v>2</v>
      </c>
      <c r="Q6" s="28">
        <v>2</v>
      </c>
      <c r="R6" s="29">
        <v>2</v>
      </c>
      <c r="S6" s="29">
        <v>3</v>
      </c>
      <c r="T6" s="29">
        <v>2</v>
      </c>
      <c r="U6" s="29">
        <v>1</v>
      </c>
      <c r="V6" s="30">
        <v>28</v>
      </c>
      <c r="W6" s="31">
        <v>6</v>
      </c>
      <c r="X6" s="32">
        <v>5.4107142857142856</v>
      </c>
    </row>
    <row r="7" spans="1:24" ht="15.75" x14ac:dyDescent="0.3">
      <c r="A7" s="25" t="s">
        <v>12</v>
      </c>
      <c r="B7" s="26">
        <v>1605661003</v>
      </c>
      <c r="C7" s="27"/>
      <c r="D7" s="28">
        <v>1</v>
      </c>
      <c r="E7" s="28">
        <v>1</v>
      </c>
      <c r="F7" s="28">
        <v>1</v>
      </c>
      <c r="G7" s="28">
        <v>1</v>
      </c>
      <c r="H7" s="28">
        <v>1</v>
      </c>
      <c r="I7" s="28">
        <v>1</v>
      </c>
      <c r="J7" s="29">
        <v>1</v>
      </c>
      <c r="K7" s="29">
        <v>1</v>
      </c>
      <c r="L7" s="29">
        <v>2</v>
      </c>
      <c r="M7" s="29">
        <v>2</v>
      </c>
      <c r="N7" s="29">
        <v>2</v>
      </c>
      <c r="O7" s="28">
        <v>2</v>
      </c>
      <c r="P7" s="28">
        <v>2</v>
      </c>
      <c r="Q7" s="28">
        <v>2</v>
      </c>
      <c r="R7" s="29">
        <v>2</v>
      </c>
      <c r="S7" s="29">
        <v>3</v>
      </c>
      <c r="T7" s="29">
        <v>1.5</v>
      </c>
      <c r="U7" s="29"/>
      <c r="V7" s="30">
        <v>26.5</v>
      </c>
      <c r="W7" s="31">
        <v>5.7857142857142856</v>
      </c>
      <c r="X7" s="32"/>
    </row>
    <row r="8" spans="1:24" ht="15.75" x14ac:dyDescent="0.3">
      <c r="A8" s="25" t="s">
        <v>13</v>
      </c>
      <c r="B8" s="26">
        <v>1605661005</v>
      </c>
      <c r="C8" s="27"/>
      <c r="D8" s="28">
        <v>1</v>
      </c>
      <c r="E8" s="28">
        <v>1</v>
      </c>
      <c r="F8" s="28">
        <v>1</v>
      </c>
      <c r="G8" s="28">
        <v>0</v>
      </c>
      <c r="H8" s="28">
        <v>1</v>
      </c>
      <c r="I8" s="28">
        <v>1</v>
      </c>
      <c r="J8" s="29">
        <v>1</v>
      </c>
      <c r="K8" s="29">
        <v>1</v>
      </c>
      <c r="L8" s="29">
        <v>2</v>
      </c>
      <c r="M8" s="29">
        <v>2</v>
      </c>
      <c r="N8" s="29">
        <v>2</v>
      </c>
      <c r="O8" s="28">
        <v>2</v>
      </c>
      <c r="P8" s="28">
        <v>2</v>
      </c>
      <c r="Q8" s="28">
        <v>2</v>
      </c>
      <c r="R8" s="29">
        <v>2</v>
      </c>
      <c r="S8" s="29">
        <v>4</v>
      </c>
      <c r="T8" s="29">
        <v>2</v>
      </c>
      <c r="U8" s="29">
        <v>1</v>
      </c>
      <c r="V8" s="30">
        <v>28</v>
      </c>
      <c r="W8" s="31">
        <v>6</v>
      </c>
      <c r="X8" s="32"/>
    </row>
    <row r="9" spans="1:24" ht="15.75" x14ac:dyDescent="0.3">
      <c r="A9" s="33" t="s">
        <v>14</v>
      </c>
      <c r="B9" s="34">
        <v>1605661006</v>
      </c>
      <c r="C9" s="35"/>
      <c r="D9" s="36">
        <v>1</v>
      </c>
      <c r="E9" s="36">
        <v>1</v>
      </c>
      <c r="F9" s="36">
        <v>1</v>
      </c>
      <c r="G9" s="36">
        <v>1</v>
      </c>
      <c r="H9" s="36">
        <v>1</v>
      </c>
      <c r="I9" s="36">
        <v>1</v>
      </c>
      <c r="J9" s="37">
        <v>1</v>
      </c>
      <c r="K9" s="37">
        <v>1</v>
      </c>
      <c r="L9" s="37">
        <v>1</v>
      </c>
      <c r="M9" s="37">
        <v>0</v>
      </c>
      <c r="N9" s="37">
        <v>2</v>
      </c>
      <c r="O9" s="36">
        <v>1</v>
      </c>
      <c r="P9" s="36">
        <v>0</v>
      </c>
      <c r="Q9" s="36">
        <v>0</v>
      </c>
      <c r="R9" s="37">
        <v>0</v>
      </c>
      <c r="S9" s="37">
        <v>0</v>
      </c>
      <c r="T9" s="37">
        <v>1</v>
      </c>
      <c r="U9" s="37"/>
      <c r="V9" s="38">
        <v>13</v>
      </c>
      <c r="W9" s="39">
        <v>3.8571428571428572</v>
      </c>
      <c r="X9" s="40"/>
    </row>
    <row r="10" spans="1:24" ht="15.75" x14ac:dyDescent="0.3">
      <c r="A10" s="25" t="s">
        <v>15</v>
      </c>
      <c r="B10" s="26">
        <v>1605771002</v>
      </c>
      <c r="C10" s="27"/>
      <c r="D10" s="28">
        <v>0</v>
      </c>
      <c r="E10" s="28">
        <v>1</v>
      </c>
      <c r="F10" s="28">
        <v>1</v>
      </c>
      <c r="G10" s="28">
        <v>1</v>
      </c>
      <c r="H10" s="28">
        <v>1</v>
      </c>
      <c r="I10" s="28">
        <v>1</v>
      </c>
      <c r="J10" s="29">
        <v>1</v>
      </c>
      <c r="K10" s="29">
        <v>1</v>
      </c>
      <c r="L10" s="29">
        <v>2</v>
      </c>
      <c r="M10" s="29">
        <v>0</v>
      </c>
      <c r="N10" s="29">
        <v>1</v>
      </c>
      <c r="O10" s="28">
        <v>0</v>
      </c>
      <c r="P10" s="28">
        <v>0.5</v>
      </c>
      <c r="Q10" s="28">
        <v>0.5</v>
      </c>
      <c r="R10" s="29">
        <v>0</v>
      </c>
      <c r="S10" s="29">
        <v>4</v>
      </c>
      <c r="T10" s="29">
        <v>1</v>
      </c>
      <c r="U10" s="29"/>
      <c r="V10" s="41">
        <v>16</v>
      </c>
      <c r="W10" s="42">
        <v>4.2857142857142856</v>
      </c>
      <c r="X10" s="43">
        <v>3.8367346938775504</v>
      </c>
    </row>
    <row r="11" spans="1:24" ht="15.75" x14ac:dyDescent="0.3">
      <c r="A11" s="25" t="s">
        <v>16</v>
      </c>
      <c r="B11" s="26">
        <v>1605771003</v>
      </c>
      <c r="C11" s="27"/>
      <c r="D11" s="28">
        <v>0</v>
      </c>
      <c r="E11" s="28">
        <v>1</v>
      </c>
      <c r="F11" s="28">
        <v>1</v>
      </c>
      <c r="G11" s="28">
        <v>0</v>
      </c>
      <c r="H11" s="28">
        <v>1</v>
      </c>
      <c r="I11" s="28">
        <v>0</v>
      </c>
      <c r="J11" s="29">
        <v>1</v>
      </c>
      <c r="K11" s="29">
        <v>0</v>
      </c>
      <c r="L11" s="29">
        <v>2</v>
      </c>
      <c r="M11" s="29">
        <v>2</v>
      </c>
      <c r="N11" s="29">
        <v>1.5</v>
      </c>
      <c r="O11" s="28">
        <v>2</v>
      </c>
      <c r="P11" s="28">
        <v>2</v>
      </c>
      <c r="Q11" s="28">
        <v>2</v>
      </c>
      <c r="R11" s="29">
        <v>0</v>
      </c>
      <c r="S11" s="29">
        <v>3</v>
      </c>
      <c r="T11" s="29">
        <v>0</v>
      </c>
      <c r="U11" s="29"/>
      <c r="V11" s="41">
        <v>18.5</v>
      </c>
      <c r="W11" s="42">
        <v>4.6428571428571423</v>
      </c>
      <c r="X11" s="43"/>
    </row>
    <row r="12" spans="1:24" ht="15.75" x14ac:dyDescent="0.3">
      <c r="A12" s="25" t="s">
        <v>17</v>
      </c>
      <c r="B12" s="26">
        <v>1605771005</v>
      </c>
      <c r="C12" s="27"/>
      <c r="D12" s="28">
        <v>1</v>
      </c>
      <c r="E12" s="28">
        <v>1</v>
      </c>
      <c r="F12" s="28">
        <v>0</v>
      </c>
      <c r="G12" s="28">
        <v>1</v>
      </c>
      <c r="H12" s="28">
        <v>0</v>
      </c>
      <c r="I12" s="28">
        <v>1</v>
      </c>
      <c r="J12" s="29">
        <v>1</v>
      </c>
      <c r="K12" s="29">
        <v>0</v>
      </c>
      <c r="L12" s="29">
        <v>2</v>
      </c>
      <c r="M12" s="29">
        <v>0</v>
      </c>
      <c r="N12" s="29">
        <v>0</v>
      </c>
      <c r="O12" s="28">
        <v>0</v>
      </c>
      <c r="P12" s="28">
        <v>0</v>
      </c>
      <c r="Q12" s="28">
        <v>0</v>
      </c>
      <c r="R12" s="29">
        <v>0</v>
      </c>
      <c r="S12" s="29">
        <v>0</v>
      </c>
      <c r="T12" s="29">
        <v>0</v>
      </c>
      <c r="U12" s="29"/>
      <c r="V12" s="41">
        <v>7</v>
      </c>
      <c r="W12" s="42">
        <v>3</v>
      </c>
      <c r="X12" s="43"/>
    </row>
    <row r="13" spans="1:24" ht="15.75" x14ac:dyDescent="0.3">
      <c r="A13" s="25" t="s">
        <v>18</v>
      </c>
      <c r="B13" s="26">
        <v>1605771006</v>
      </c>
      <c r="C13" s="27"/>
      <c r="D13" s="28">
        <v>0</v>
      </c>
      <c r="E13" s="28">
        <v>1</v>
      </c>
      <c r="F13" s="28">
        <v>1</v>
      </c>
      <c r="G13" s="28">
        <v>0</v>
      </c>
      <c r="H13" s="28">
        <v>1</v>
      </c>
      <c r="I13" s="28">
        <v>1</v>
      </c>
      <c r="J13" s="29">
        <v>1</v>
      </c>
      <c r="K13" s="29">
        <v>1</v>
      </c>
      <c r="L13" s="29">
        <v>0</v>
      </c>
      <c r="M13" s="29">
        <v>0</v>
      </c>
      <c r="N13" s="29">
        <v>0</v>
      </c>
      <c r="O13" s="28">
        <v>0</v>
      </c>
      <c r="P13" s="28">
        <v>1</v>
      </c>
      <c r="Q13" s="28">
        <v>0</v>
      </c>
      <c r="R13" s="29">
        <v>0</v>
      </c>
      <c r="S13" s="29">
        <v>0</v>
      </c>
      <c r="T13" s="29">
        <v>0</v>
      </c>
      <c r="U13" s="29"/>
      <c r="V13" s="41">
        <v>7</v>
      </c>
      <c r="W13" s="42">
        <v>3</v>
      </c>
      <c r="X13" s="43"/>
    </row>
    <row r="14" spans="1:24" ht="15.75" x14ac:dyDescent="0.3">
      <c r="A14" s="25" t="s">
        <v>19</v>
      </c>
      <c r="B14" s="26">
        <v>1605771007</v>
      </c>
      <c r="C14" s="27"/>
      <c r="D14" s="28">
        <v>0</v>
      </c>
      <c r="E14" s="28">
        <v>0.5</v>
      </c>
      <c r="F14" s="28">
        <v>0</v>
      </c>
      <c r="G14" s="28">
        <v>0.5</v>
      </c>
      <c r="H14" s="28">
        <v>0</v>
      </c>
      <c r="I14" s="28">
        <v>0</v>
      </c>
      <c r="J14" s="29">
        <v>1</v>
      </c>
      <c r="K14" s="29">
        <v>1</v>
      </c>
      <c r="L14" s="29">
        <v>2</v>
      </c>
      <c r="M14" s="29">
        <v>2</v>
      </c>
      <c r="N14" s="29">
        <v>2</v>
      </c>
      <c r="O14" s="28">
        <v>2</v>
      </c>
      <c r="P14" s="28">
        <v>2</v>
      </c>
      <c r="Q14" s="28">
        <v>2</v>
      </c>
      <c r="R14" s="29">
        <v>0</v>
      </c>
      <c r="S14" s="29">
        <v>4</v>
      </c>
      <c r="T14" s="29">
        <v>0</v>
      </c>
      <c r="U14" s="29"/>
      <c r="V14" s="41">
        <v>19</v>
      </c>
      <c r="W14" s="42">
        <v>4.7142857142857144</v>
      </c>
      <c r="X14" s="43"/>
    </row>
    <row r="15" spans="1:24" ht="15.75" x14ac:dyDescent="0.3">
      <c r="A15" s="25" t="s">
        <v>20</v>
      </c>
      <c r="B15" s="26">
        <v>1605771008</v>
      </c>
      <c r="C15" s="27"/>
      <c r="D15" s="28">
        <v>1</v>
      </c>
      <c r="E15" s="28">
        <v>1</v>
      </c>
      <c r="F15" s="28">
        <v>0</v>
      </c>
      <c r="G15" s="28">
        <v>0</v>
      </c>
      <c r="H15" s="28">
        <v>0</v>
      </c>
      <c r="I15" s="28">
        <v>0</v>
      </c>
      <c r="J15" s="29">
        <v>1</v>
      </c>
      <c r="K15" s="29">
        <v>1</v>
      </c>
      <c r="L15" s="29">
        <v>1</v>
      </c>
      <c r="M15" s="29">
        <v>0</v>
      </c>
      <c r="N15" s="29">
        <v>2</v>
      </c>
      <c r="O15" s="28">
        <v>0</v>
      </c>
      <c r="P15" s="28">
        <v>0</v>
      </c>
      <c r="Q15" s="28">
        <v>0</v>
      </c>
      <c r="R15" s="29">
        <v>0</v>
      </c>
      <c r="S15" s="29">
        <v>3</v>
      </c>
      <c r="T15" s="29">
        <v>0</v>
      </c>
      <c r="U15" s="29"/>
      <c r="V15" s="41">
        <v>10</v>
      </c>
      <c r="W15" s="42">
        <v>3.4285714285714288</v>
      </c>
      <c r="X15" s="43"/>
    </row>
    <row r="16" spans="1:24" ht="15.75" x14ac:dyDescent="0.3">
      <c r="A16" s="25" t="s">
        <v>21</v>
      </c>
      <c r="B16" s="26">
        <v>1605771010</v>
      </c>
      <c r="C16" s="27"/>
      <c r="D16" s="28">
        <v>0</v>
      </c>
      <c r="E16" s="28">
        <v>1</v>
      </c>
      <c r="F16" s="28">
        <v>0</v>
      </c>
      <c r="G16" s="28">
        <v>1</v>
      </c>
      <c r="H16" s="28">
        <v>0</v>
      </c>
      <c r="I16" s="28">
        <v>0</v>
      </c>
      <c r="J16" s="29">
        <v>1</v>
      </c>
      <c r="K16" s="29">
        <v>1</v>
      </c>
      <c r="L16" s="29">
        <v>2</v>
      </c>
      <c r="M16" s="29">
        <v>0</v>
      </c>
      <c r="N16" s="29">
        <v>1.5</v>
      </c>
      <c r="O16" s="28">
        <v>0</v>
      </c>
      <c r="P16" s="28">
        <v>0</v>
      </c>
      <c r="Q16" s="28">
        <v>0</v>
      </c>
      <c r="R16" s="29">
        <v>1</v>
      </c>
      <c r="S16" s="29">
        <v>4</v>
      </c>
      <c r="T16" s="29">
        <v>0</v>
      </c>
      <c r="U16" s="29"/>
      <c r="V16" s="41">
        <v>12.5</v>
      </c>
      <c r="W16" s="42">
        <v>3.7857142857142856</v>
      </c>
      <c r="X16" s="43"/>
    </row>
    <row r="17" spans="1:24" ht="15.75" x14ac:dyDescent="0.3">
      <c r="A17" s="44"/>
      <c r="B17" s="26"/>
      <c r="C17" s="44"/>
      <c r="D17" s="28"/>
      <c r="E17" s="28"/>
      <c r="F17" s="28"/>
      <c r="G17" s="28"/>
      <c r="H17" s="28"/>
      <c r="I17" s="28"/>
      <c r="J17" s="29"/>
      <c r="K17" s="29"/>
      <c r="L17" s="29"/>
      <c r="M17" s="29"/>
      <c r="N17" s="29"/>
      <c r="O17" s="28"/>
      <c r="P17" s="28"/>
      <c r="Q17" s="28"/>
      <c r="R17" s="29"/>
      <c r="S17" s="29"/>
      <c r="T17" s="29"/>
      <c r="U17" s="29"/>
      <c r="V17" s="41"/>
      <c r="W17" s="42"/>
      <c r="X17" s="45"/>
    </row>
    <row r="18" spans="1:24" ht="16.5" x14ac:dyDescent="0.35">
      <c r="A18" s="46" t="s">
        <v>22</v>
      </c>
      <c r="B18" s="47">
        <v>43479</v>
      </c>
      <c r="C18" s="2"/>
    </row>
    <row r="19" spans="1:24" ht="16.5" x14ac:dyDescent="0.35">
      <c r="A19" s="48"/>
      <c r="B19" s="49" t="s">
        <v>3</v>
      </c>
      <c r="C19" s="49">
        <v>1</v>
      </c>
      <c r="D19" s="49">
        <v>2</v>
      </c>
      <c r="E19" s="49">
        <v>3</v>
      </c>
      <c r="F19" s="50" t="s">
        <v>8</v>
      </c>
      <c r="G19" s="51" t="s">
        <v>9</v>
      </c>
      <c r="H19" s="52" t="s">
        <v>23</v>
      </c>
      <c r="I19" s="50" t="s">
        <v>24</v>
      </c>
      <c r="J19" s="53" t="s">
        <v>25</v>
      </c>
      <c r="K19" s="54"/>
    </row>
    <row r="20" spans="1:24" ht="16.5" x14ac:dyDescent="0.35">
      <c r="A20" s="55"/>
      <c r="B20" s="56" t="s">
        <v>26</v>
      </c>
      <c r="C20" s="56">
        <v>8</v>
      </c>
      <c r="D20" s="56">
        <v>6</v>
      </c>
      <c r="E20" s="56">
        <v>14</v>
      </c>
      <c r="F20" s="57">
        <f t="shared" ref="F20:F22" si="0">SUM(C20:E20)</f>
        <v>28</v>
      </c>
      <c r="G20" s="58">
        <f>2 + F20/$F$20*4</f>
        <v>6</v>
      </c>
      <c r="H20" s="59"/>
      <c r="I20" s="60"/>
      <c r="J20" s="59"/>
    </row>
    <row r="21" spans="1:24" ht="16.5" x14ac:dyDescent="0.35">
      <c r="A21" s="61" t="s">
        <v>11</v>
      </c>
      <c r="B21" s="62">
        <v>1605661002</v>
      </c>
      <c r="C21" s="63">
        <v>7</v>
      </c>
      <c r="D21" s="63">
        <v>3</v>
      </c>
      <c r="E21" s="63">
        <v>12</v>
      </c>
      <c r="F21" s="64">
        <f t="shared" si="0"/>
        <v>22</v>
      </c>
      <c r="G21" s="65">
        <f>2 + F21/$F$20*4</f>
        <v>5.1428571428571423</v>
      </c>
      <c r="H21" s="66">
        <f>W6</f>
        <v>6</v>
      </c>
      <c r="I21" s="67">
        <f>AVERAGE(G21:H21)</f>
        <v>5.5714285714285712</v>
      </c>
      <c r="J21" s="68" t="s">
        <v>27</v>
      </c>
    </row>
    <row r="22" spans="1:24" ht="16.5" x14ac:dyDescent="0.35">
      <c r="A22" s="25" t="s">
        <v>12</v>
      </c>
      <c r="B22" s="69">
        <v>1605661003</v>
      </c>
      <c r="C22" s="70">
        <v>4</v>
      </c>
      <c r="D22" s="70">
        <v>6</v>
      </c>
      <c r="E22" s="70">
        <v>10</v>
      </c>
      <c r="F22" s="71">
        <f t="shared" si="0"/>
        <v>20</v>
      </c>
      <c r="G22" s="72">
        <f t="shared" ref="G22:G26" si="1">2 + F22/$F$20*4</f>
        <v>4.8571428571428577</v>
      </c>
      <c r="H22" s="72">
        <f t="shared" ref="H22:H31" si="2">W7</f>
        <v>5.7857142857142856</v>
      </c>
      <c r="I22" s="73">
        <f t="shared" ref="I22:I31" si="3">AVERAGE(G22:H22)</f>
        <v>5.3214285714285712</v>
      </c>
      <c r="J22" s="74" t="s">
        <v>28</v>
      </c>
    </row>
    <row r="23" spans="1:24" ht="16.5" x14ac:dyDescent="0.35">
      <c r="A23" s="25" t="s">
        <v>13</v>
      </c>
      <c r="B23" s="69">
        <v>1605661005</v>
      </c>
      <c r="C23" s="70">
        <v>7</v>
      </c>
      <c r="D23" s="70">
        <v>4</v>
      </c>
      <c r="E23" s="70">
        <v>10</v>
      </c>
      <c r="F23" s="71">
        <f>SUM(C23:E23)</f>
        <v>21</v>
      </c>
      <c r="G23" s="72">
        <f t="shared" si="1"/>
        <v>5</v>
      </c>
      <c r="H23" s="72">
        <f t="shared" si="2"/>
        <v>6</v>
      </c>
      <c r="I23" s="73">
        <f t="shared" si="3"/>
        <v>5.5</v>
      </c>
      <c r="J23" s="74" t="s">
        <v>29</v>
      </c>
    </row>
    <row r="24" spans="1:24" ht="16.5" x14ac:dyDescent="0.35">
      <c r="A24" s="33" t="s">
        <v>14</v>
      </c>
      <c r="B24" s="75">
        <v>1605661006</v>
      </c>
      <c r="C24" s="76">
        <v>2</v>
      </c>
      <c r="D24" s="76">
        <v>3</v>
      </c>
      <c r="E24" s="76">
        <v>6</v>
      </c>
      <c r="F24" s="77">
        <f>SUM(C24:E24)</f>
        <v>11</v>
      </c>
      <c r="G24" s="78">
        <f t="shared" si="1"/>
        <v>3.5714285714285712</v>
      </c>
      <c r="H24" s="72">
        <f t="shared" si="2"/>
        <v>3.8571428571428572</v>
      </c>
      <c r="I24" s="79">
        <f t="shared" si="3"/>
        <v>3.7142857142857144</v>
      </c>
      <c r="J24" s="80"/>
    </row>
    <row r="25" spans="1:24" ht="16.5" x14ac:dyDescent="0.35">
      <c r="A25" s="25" t="s">
        <v>15</v>
      </c>
      <c r="B25" s="69">
        <v>1605771002</v>
      </c>
      <c r="C25" s="2">
        <v>3</v>
      </c>
      <c r="D25" s="2">
        <v>4</v>
      </c>
      <c r="E25" s="2">
        <v>12</v>
      </c>
      <c r="F25" s="71">
        <f>SUM(C25:E25)</f>
        <v>19</v>
      </c>
      <c r="G25" s="72">
        <f t="shared" si="1"/>
        <v>4.7142857142857144</v>
      </c>
      <c r="H25" s="66">
        <f t="shared" si="2"/>
        <v>4.2857142857142856</v>
      </c>
      <c r="I25" s="81">
        <f t="shared" si="3"/>
        <v>4.5</v>
      </c>
      <c r="J25" s="82"/>
    </row>
    <row r="26" spans="1:24" ht="16.5" x14ac:dyDescent="0.35">
      <c r="A26" s="25" t="s">
        <v>16</v>
      </c>
      <c r="B26" s="69">
        <v>1605771003</v>
      </c>
      <c r="C26" s="2">
        <v>1</v>
      </c>
      <c r="D26" s="2">
        <v>3</v>
      </c>
      <c r="E26" s="2">
        <v>0</v>
      </c>
      <c r="F26" s="71">
        <f>SUM(C26:E26)</f>
        <v>4</v>
      </c>
      <c r="G26" s="83">
        <f t="shared" si="1"/>
        <v>2.5714285714285712</v>
      </c>
      <c r="H26" s="72">
        <f t="shared" si="2"/>
        <v>4.6428571428571423</v>
      </c>
      <c r="I26" s="84">
        <f t="shared" si="3"/>
        <v>3.6071428571428568</v>
      </c>
      <c r="J26" s="82"/>
    </row>
    <row r="27" spans="1:24" ht="16.5" x14ac:dyDescent="0.35">
      <c r="A27" s="25" t="s">
        <v>17</v>
      </c>
      <c r="B27" s="69">
        <v>1605771005</v>
      </c>
      <c r="C27" s="85"/>
      <c r="D27" s="85"/>
      <c r="E27" s="85"/>
      <c r="F27" s="86"/>
      <c r="G27" s="87"/>
      <c r="H27" s="72">
        <f t="shared" si="2"/>
        <v>3</v>
      </c>
      <c r="I27" s="88"/>
      <c r="J27" s="82"/>
    </row>
    <row r="28" spans="1:24" ht="16.5" x14ac:dyDescent="0.35">
      <c r="A28" s="25" t="s">
        <v>18</v>
      </c>
      <c r="B28" s="69">
        <v>1605771006</v>
      </c>
      <c r="C28" s="2">
        <v>0</v>
      </c>
      <c r="D28" s="2">
        <v>2</v>
      </c>
      <c r="E28" s="2">
        <v>4</v>
      </c>
      <c r="F28" s="71">
        <f>SUM(C28:E28)</f>
        <v>6</v>
      </c>
      <c r="G28" s="83">
        <f t="shared" ref="G28:G31" si="4">2 + F28/$F$20*4</f>
        <v>2.8571428571428572</v>
      </c>
      <c r="H28" s="72">
        <f t="shared" si="2"/>
        <v>3</v>
      </c>
      <c r="I28" s="84">
        <f t="shared" si="3"/>
        <v>2.9285714285714288</v>
      </c>
      <c r="J28" s="82"/>
    </row>
    <row r="29" spans="1:24" ht="16.5" x14ac:dyDescent="0.35">
      <c r="A29" s="25" t="s">
        <v>19</v>
      </c>
      <c r="B29" s="69">
        <v>1605771007</v>
      </c>
      <c r="C29" s="2">
        <v>7</v>
      </c>
      <c r="D29" s="2">
        <v>5</v>
      </c>
      <c r="E29" s="2">
        <v>12</v>
      </c>
      <c r="F29" s="71">
        <f>SUM(C29:E29)</f>
        <v>24</v>
      </c>
      <c r="G29" s="72">
        <f t="shared" si="4"/>
        <v>5.4285714285714288</v>
      </c>
      <c r="H29" s="72">
        <f t="shared" si="2"/>
        <v>4.7142857142857144</v>
      </c>
      <c r="I29" s="73">
        <f t="shared" si="3"/>
        <v>5.0714285714285712</v>
      </c>
      <c r="J29" s="74" t="s">
        <v>28</v>
      </c>
    </row>
    <row r="30" spans="1:24" ht="16.5" x14ac:dyDescent="0.35">
      <c r="A30" s="25" t="s">
        <v>20</v>
      </c>
      <c r="B30" s="69">
        <v>1605771008</v>
      </c>
      <c r="C30" s="2">
        <v>0</v>
      </c>
      <c r="D30" s="2">
        <v>3</v>
      </c>
      <c r="E30" s="2">
        <v>1</v>
      </c>
      <c r="F30" s="71">
        <f>SUM(C30:E30)</f>
        <v>4</v>
      </c>
      <c r="G30" s="83">
        <f t="shared" si="4"/>
        <v>2.5714285714285712</v>
      </c>
      <c r="H30" s="72">
        <f t="shared" si="2"/>
        <v>3.4285714285714288</v>
      </c>
      <c r="I30" s="84">
        <f t="shared" si="3"/>
        <v>3</v>
      </c>
      <c r="J30" s="82"/>
    </row>
    <row r="31" spans="1:24" ht="16.5" x14ac:dyDescent="0.35">
      <c r="A31" s="25" t="s">
        <v>21</v>
      </c>
      <c r="B31" s="75">
        <v>1605771010</v>
      </c>
      <c r="C31" s="2">
        <v>4</v>
      </c>
      <c r="D31" s="2">
        <v>3</v>
      </c>
      <c r="E31" s="2">
        <v>14</v>
      </c>
      <c r="F31" s="77">
        <f>SUM(C31:E31)</f>
        <v>21</v>
      </c>
      <c r="G31" s="65">
        <f t="shared" si="4"/>
        <v>5</v>
      </c>
      <c r="H31" s="78">
        <f t="shared" si="2"/>
        <v>3.7857142857142856</v>
      </c>
      <c r="I31" s="84">
        <f t="shared" si="3"/>
        <v>4.3928571428571423</v>
      </c>
      <c r="J31" s="80"/>
    </row>
    <row r="32" spans="1:24" ht="15.75" x14ac:dyDescent="0.3">
      <c r="A32" s="89"/>
      <c r="B32" s="90"/>
      <c r="C32" s="89"/>
      <c r="D32" s="89"/>
      <c r="E32" s="89"/>
      <c r="F32" s="89"/>
      <c r="G32" s="89"/>
      <c r="H32" s="54"/>
      <c r="I32" s="89"/>
      <c r="J32" s="89"/>
    </row>
    <row r="33" spans="2:2" ht="15.75" x14ac:dyDescent="0.3">
      <c r="B33" s="26"/>
    </row>
    <row r="34" spans="2:2" ht="15.75" x14ac:dyDescent="0.3">
      <c r="B34" s="26"/>
    </row>
  </sheetData>
  <mergeCells count="16">
    <mergeCell ref="V4:V5"/>
    <mergeCell ref="W4:W5"/>
    <mergeCell ref="X6:X9"/>
    <mergeCell ref="X10:X16"/>
    <mergeCell ref="H2:H4"/>
    <mergeCell ref="I2:I4"/>
    <mergeCell ref="O2:O4"/>
    <mergeCell ref="P2:P4"/>
    <mergeCell ref="Q2:Q4"/>
    <mergeCell ref="T4:U4"/>
    <mergeCell ref="B2:B5"/>
    <mergeCell ref="C2:C4"/>
    <mergeCell ref="D2:D4"/>
    <mergeCell ref="E2:E4"/>
    <mergeCell ref="F2:F4"/>
    <mergeCell ref="G2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Chemos</vt:lpstr>
    </vt:vector>
  </TitlesOfParts>
  <Company>University of Plovdiv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plam</dc:creator>
  <cp:lastModifiedBy>plam</cp:lastModifiedBy>
  <dcterms:created xsi:type="dcterms:W3CDTF">2019-01-18T10:46:25Z</dcterms:created>
  <dcterms:modified xsi:type="dcterms:W3CDTF">2019-01-18T10:49:13Z</dcterms:modified>
</cp:coreProperties>
</file>