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Spectra" sheetId="1" r:id="rId1"/>
    <sheet name="WORK" sheetId="2" r:id="rId2"/>
    <sheet name="Manhatten" sheetId="3" r:id="rId3"/>
    <sheet name="Plot" sheetId="4" r:id="rId4"/>
  </sheets>
  <definedNames/>
  <calcPr fullCalcOnLoad="1"/>
</workbook>
</file>

<file path=xl/sharedStrings.xml><?xml version="1.0" encoding="utf-8"?>
<sst xmlns="http://schemas.openxmlformats.org/spreadsheetml/2006/main" count="97" uniqueCount="20">
  <si>
    <t>1-Butanol, 2-methylene</t>
  </si>
  <si>
    <t>Name</t>
  </si>
  <si>
    <t>Lib #</t>
  </si>
  <si>
    <t>A(3578 - 3278)</t>
  </si>
  <si>
    <t>Prim. alcohol</t>
  </si>
  <si>
    <t>A(1079-1003)</t>
  </si>
  <si>
    <t>1-Butanol, 4-phenoxy</t>
  </si>
  <si>
    <t>Benzeneethanol, 3,5-dichloro</t>
  </si>
  <si>
    <t xml:space="preserve">Benzeneethanol, 2,6-dimethyl-   </t>
  </si>
  <si>
    <t>Isobutanol</t>
  </si>
  <si>
    <t>Butylamine</t>
  </si>
  <si>
    <t>Cyclohexanol, 2-methyl-</t>
  </si>
  <si>
    <t>Cholesterol</t>
  </si>
  <si>
    <t>Propiophenone, 2-methyl-2-(methylamino)</t>
  </si>
  <si>
    <t>M0</t>
  </si>
  <si>
    <t>M1</t>
  </si>
  <si>
    <t>-</t>
  </si>
  <si>
    <t>2-Propylen-amine</t>
  </si>
  <si>
    <t>Glycerol</t>
  </si>
  <si>
    <r>
      <t>D</t>
    </r>
    <r>
      <rPr>
        <b/>
        <vertAlign val="subscript"/>
        <sz val="10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</si>
</sst>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/>
    </xf>
    <xf numFmtId="176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/>
    </xf>
    <xf numFmtId="176" fontId="5" fillId="3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right"/>
    </xf>
    <xf numFmtId="2" fontId="5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176" fontId="5" fillId="4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176" fontId="3" fillId="4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3" fillId="4" borderId="1" xfId="0" applyFon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025"/>
          <c:w val="0.90425"/>
          <c:h val="0.85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Spectra!$E$1</c:f>
              <c:strCache>
                <c:ptCount val="1"/>
                <c:pt idx="0">
                  <c:v>A(1079-1003)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ymbol val="circle"/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ymbol val="triang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ymbol val="square"/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circle"/>
              <c:size val="9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Spectra!$D$2:$D$14</c:f>
              <c:numCache>
                <c:ptCount val="13"/>
                <c:pt idx="0">
                  <c:v>0.13</c:v>
                </c:pt>
                <c:pt idx="1">
                  <c:v>0.38</c:v>
                </c:pt>
                <c:pt idx="2">
                  <c:v>0.35</c:v>
                </c:pt>
                <c:pt idx="3">
                  <c:v>0.18</c:v>
                </c:pt>
                <c:pt idx="4">
                  <c:v>0.84</c:v>
                </c:pt>
                <c:pt idx="5">
                  <c:v>0.24</c:v>
                </c:pt>
                <c:pt idx="6">
                  <c:v>0.42</c:v>
                </c:pt>
                <c:pt idx="7">
                  <c:v>0.7</c:v>
                </c:pt>
                <c:pt idx="8">
                  <c:v>0.68</c:v>
                </c:pt>
                <c:pt idx="9">
                  <c:v>0.26</c:v>
                </c:pt>
                <c:pt idx="10">
                  <c:v>0.5760000000000001</c:v>
                </c:pt>
                <c:pt idx="11">
                  <c:v>0.24</c:v>
                </c:pt>
                <c:pt idx="12">
                  <c:v>1</c:v>
                </c:pt>
              </c:numCache>
            </c:numRef>
          </c:xVal>
          <c:yVal>
            <c:numRef>
              <c:f>Spectra!$E$2:$E$14</c:f>
              <c:numCache>
                <c:ptCount val="13"/>
                <c:pt idx="0">
                  <c:v>0.06</c:v>
                </c:pt>
                <c:pt idx="1">
                  <c:v>0.31</c:v>
                </c:pt>
                <c:pt idx="2">
                  <c:v>0.46</c:v>
                </c:pt>
                <c:pt idx="3">
                  <c:v>0.24</c:v>
                </c:pt>
                <c:pt idx="4">
                  <c:v>1</c:v>
                </c:pt>
                <c:pt idx="5">
                  <c:v>0.48</c:v>
                </c:pt>
                <c:pt idx="6">
                  <c:v>0.56</c:v>
                </c:pt>
                <c:pt idx="7">
                  <c:v>1</c:v>
                </c:pt>
                <c:pt idx="8">
                  <c:v>0.93</c:v>
                </c:pt>
                <c:pt idx="9">
                  <c:v>0.2675</c:v>
                </c:pt>
                <c:pt idx="10">
                  <c:v>0.794</c:v>
                </c:pt>
                <c:pt idx="11">
                  <c:v>0.18</c:v>
                </c:pt>
                <c:pt idx="12">
                  <c:v>0.7</c:v>
                </c:pt>
              </c:numCache>
            </c:numRef>
          </c:yVal>
          <c:smooth val="0"/>
        </c:ser>
        <c:axId val="8303552"/>
        <c:axId val="7623105"/>
      </c:scatterChart>
      <c:valAx>
        <c:axId val="83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1079 - 1003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23105"/>
        <c:crosses val="autoZero"/>
        <c:crossBetween val="midCat"/>
        <c:dispUnits/>
        <c:majorUnit val="0.2"/>
      </c:valAx>
      <c:valAx>
        <c:axId val="76231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3578 - 3278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3552"/>
        <c:crosses val="autoZero"/>
        <c:crossBetween val="midCat"/>
        <c:dispUnits/>
        <c:majorUnit val="0.2"/>
        <c:minorUnit val="0.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161925</xdr:rowOff>
    </xdr:from>
    <xdr:to>
      <xdr:col>14</xdr:col>
      <xdr:colOff>190500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3781425" y="685800"/>
        <a:ext cx="4943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6.7109375" style="0" customWidth="1"/>
    <col min="3" max="3" width="13.140625" style="0" customWidth="1"/>
    <col min="4" max="4" width="13.8515625" style="0" customWidth="1"/>
    <col min="5" max="5" width="12.8515625" style="0" customWidth="1"/>
  </cols>
  <sheetData>
    <row r="1" spans="1:5" s="1" customFormat="1" ht="12.75">
      <c r="A1" s="1" t="s">
        <v>1</v>
      </c>
      <c r="B1" s="1" t="s">
        <v>2</v>
      </c>
      <c r="C1" s="1" t="s">
        <v>4</v>
      </c>
      <c r="D1" s="2" t="s">
        <v>3</v>
      </c>
      <c r="E1" s="2" t="s">
        <v>5</v>
      </c>
    </row>
    <row r="2" spans="1:5" ht="12.75">
      <c r="A2" s="5" t="s">
        <v>10</v>
      </c>
      <c r="B2" s="5">
        <v>1</v>
      </c>
      <c r="C2" s="5">
        <v>0</v>
      </c>
      <c r="D2" s="6">
        <v>0.13</v>
      </c>
      <c r="E2" s="6">
        <v>0.06</v>
      </c>
    </row>
    <row r="3" spans="1:5" ht="15.75">
      <c r="A3" s="7" t="s">
        <v>11</v>
      </c>
      <c r="B3" s="5">
        <v>44</v>
      </c>
      <c r="C3" s="5">
        <v>0</v>
      </c>
      <c r="D3" s="6">
        <v>0.38</v>
      </c>
      <c r="E3" s="6">
        <v>0.31</v>
      </c>
    </row>
    <row r="4" spans="1:5" ht="15.75">
      <c r="A4" s="7" t="s">
        <v>12</v>
      </c>
      <c r="B4" s="5">
        <v>8902</v>
      </c>
      <c r="C4" s="5">
        <v>0</v>
      </c>
      <c r="D4" s="6">
        <v>0.35</v>
      </c>
      <c r="E4" s="6">
        <v>0.46</v>
      </c>
    </row>
    <row r="5" spans="1:5" ht="12.75">
      <c r="A5" s="5" t="s">
        <v>13</v>
      </c>
      <c r="B5" s="5">
        <v>3105</v>
      </c>
      <c r="C5" s="5">
        <v>0</v>
      </c>
      <c r="D5" s="6">
        <v>0.18</v>
      </c>
      <c r="E5" s="6">
        <v>0.24</v>
      </c>
    </row>
    <row r="6" spans="1:5" ht="12.75">
      <c r="A6" s="3" t="s">
        <v>0</v>
      </c>
      <c r="B6" s="3">
        <v>788</v>
      </c>
      <c r="C6" s="3">
        <v>1</v>
      </c>
      <c r="D6" s="8">
        <v>0.84</v>
      </c>
      <c r="E6" s="8">
        <v>1</v>
      </c>
    </row>
    <row r="7" spans="1:5" ht="12.75">
      <c r="A7" s="3" t="s">
        <v>6</v>
      </c>
      <c r="B7" s="3">
        <v>1119</v>
      </c>
      <c r="C7" s="3">
        <v>1</v>
      </c>
      <c r="D7" s="8">
        <v>0.24</v>
      </c>
      <c r="E7" s="8">
        <v>0.48</v>
      </c>
    </row>
    <row r="8" spans="1:5" ht="12.75">
      <c r="A8" s="3" t="s">
        <v>7</v>
      </c>
      <c r="B8" s="3">
        <v>3124</v>
      </c>
      <c r="C8" s="3">
        <v>1</v>
      </c>
      <c r="D8" s="8">
        <v>0.42</v>
      </c>
      <c r="E8" s="8">
        <v>0.56</v>
      </c>
    </row>
    <row r="9" spans="1:5" ht="15.75">
      <c r="A9" s="4" t="s">
        <v>8</v>
      </c>
      <c r="B9" s="3">
        <v>3171</v>
      </c>
      <c r="C9" s="3">
        <v>1</v>
      </c>
      <c r="D9" s="8">
        <v>0.7</v>
      </c>
      <c r="E9" s="8">
        <v>1</v>
      </c>
    </row>
    <row r="10" spans="1:5" ht="15.75">
      <c r="A10" s="4" t="s">
        <v>9</v>
      </c>
      <c r="B10" s="3">
        <v>12307</v>
      </c>
      <c r="C10" s="3">
        <v>1</v>
      </c>
      <c r="D10" s="8">
        <v>0.68</v>
      </c>
      <c r="E10" s="8">
        <v>0.93</v>
      </c>
    </row>
    <row r="11" spans="1:5" ht="12.75">
      <c r="A11" s="13" t="s">
        <v>14</v>
      </c>
      <c r="B11" s="14" t="s">
        <v>16</v>
      </c>
      <c r="C11" s="13">
        <v>0</v>
      </c>
      <c r="D11" s="19">
        <f>AVERAGE(D2:D5)</f>
        <v>0.26</v>
      </c>
      <c r="E11" s="19">
        <f>AVERAGE(E2:E5)</f>
        <v>0.2675</v>
      </c>
    </row>
    <row r="12" spans="1:5" ht="12.75">
      <c r="A12" s="17" t="s">
        <v>15</v>
      </c>
      <c r="B12" s="18" t="s">
        <v>16</v>
      </c>
      <c r="C12" s="17">
        <v>1</v>
      </c>
      <c r="D12" s="15">
        <f>AVERAGE(D6:D10)</f>
        <v>0.5760000000000001</v>
      </c>
      <c r="E12" s="15">
        <f>AVERAGE(E6:E10)</f>
        <v>0.794</v>
      </c>
    </row>
    <row r="13" spans="1:5" ht="12.75">
      <c r="A13" s="21" t="s">
        <v>17</v>
      </c>
      <c r="B13" s="22">
        <v>5</v>
      </c>
      <c r="C13" s="22">
        <v>0</v>
      </c>
      <c r="D13" s="23">
        <v>0.24</v>
      </c>
      <c r="E13" s="23">
        <v>0.18</v>
      </c>
    </row>
    <row r="14" spans="1:10" s="12" customFormat="1" ht="14.25">
      <c r="A14" s="32" t="s">
        <v>18</v>
      </c>
      <c r="B14" s="32">
        <v>9265</v>
      </c>
      <c r="C14" s="32">
        <v>1</v>
      </c>
      <c r="D14" s="33">
        <v>1</v>
      </c>
      <c r="E14" s="33">
        <v>0.7</v>
      </c>
      <c r="F14" s="34" t="s">
        <v>19</v>
      </c>
      <c r="J14" s="34" t="s">
        <v>19</v>
      </c>
    </row>
    <row r="15" spans="1:10" s="29" customFormat="1" ht="12.75">
      <c r="A15" s="29" t="s">
        <v>10</v>
      </c>
      <c r="B15" s="5">
        <v>1</v>
      </c>
      <c r="C15" s="29">
        <f>IF(F15&lt;J15,0,1)</f>
        <v>0</v>
      </c>
      <c r="D15" s="30">
        <f aca="true" t="shared" si="0" ref="D15:E23">D2-D$11</f>
        <v>-0.13</v>
      </c>
      <c r="E15" s="30">
        <f t="shared" si="0"/>
        <v>-0.20750000000000002</v>
      </c>
      <c r="F15" s="31">
        <f>D15^2+E15^2</f>
        <v>0.05995625</v>
      </c>
      <c r="H15" s="30">
        <f>D2-D$12</f>
        <v>-0.44600000000000006</v>
      </c>
      <c r="I15" s="30">
        <f>E2-E$12</f>
        <v>-0.734</v>
      </c>
      <c r="J15" s="31">
        <f>H15^2+I15^2</f>
        <v>0.7376720000000001</v>
      </c>
    </row>
    <row r="16" spans="1:10" s="5" customFormat="1" ht="15.75">
      <c r="A16" s="7" t="s">
        <v>11</v>
      </c>
      <c r="B16" s="5">
        <v>44</v>
      </c>
      <c r="C16" s="5">
        <f aca="true" t="shared" si="1" ref="C16:C23">IF(F16&lt;J16,0,1)</f>
        <v>0</v>
      </c>
      <c r="D16" s="6">
        <f t="shared" si="0"/>
        <v>0.12</v>
      </c>
      <c r="E16" s="6">
        <f t="shared" si="0"/>
        <v>0.04249999999999998</v>
      </c>
      <c r="F16" s="9">
        <f aca="true" t="shared" si="2" ref="F16:F23">D16^2+E16^2</f>
        <v>0.01620625</v>
      </c>
      <c r="H16" s="6">
        <f aca="true" t="shared" si="3" ref="H16:H23">D3-D$12</f>
        <v>-0.19600000000000006</v>
      </c>
      <c r="I16" s="6">
        <f aca="true" t="shared" si="4" ref="I16:I23">E3-E$12</f>
        <v>-0.48400000000000004</v>
      </c>
      <c r="J16" s="9">
        <f aca="true" t="shared" si="5" ref="J16:J23">H16^2+I16^2</f>
        <v>0.2726720000000001</v>
      </c>
    </row>
    <row r="17" spans="1:10" s="5" customFormat="1" ht="15.75">
      <c r="A17" s="7" t="s">
        <v>12</v>
      </c>
      <c r="B17" s="5">
        <v>8902</v>
      </c>
      <c r="C17" s="5">
        <f t="shared" si="1"/>
        <v>0</v>
      </c>
      <c r="D17" s="6">
        <f t="shared" si="0"/>
        <v>0.08999999999999997</v>
      </c>
      <c r="E17" s="6">
        <f t="shared" si="0"/>
        <v>0.1925</v>
      </c>
      <c r="F17" s="9">
        <f t="shared" si="2"/>
        <v>0.045156249999999995</v>
      </c>
      <c r="H17" s="6">
        <f t="shared" si="3"/>
        <v>-0.2260000000000001</v>
      </c>
      <c r="I17" s="6">
        <f t="shared" si="4"/>
        <v>-0.334</v>
      </c>
      <c r="J17" s="9">
        <f t="shared" si="5"/>
        <v>0.16263200000000005</v>
      </c>
    </row>
    <row r="18" spans="1:10" s="5" customFormat="1" ht="12.75">
      <c r="A18" s="5" t="s">
        <v>13</v>
      </c>
      <c r="B18" s="5">
        <v>3105</v>
      </c>
      <c r="C18" s="5">
        <f t="shared" si="1"/>
        <v>0</v>
      </c>
      <c r="D18" s="6">
        <f t="shared" si="0"/>
        <v>-0.08000000000000002</v>
      </c>
      <c r="E18" s="6">
        <f t="shared" si="0"/>
        <v>-0.027500000000000024</v>
      </c>
      <c r="F18" s="9">
        <f t="shared" si="2"/>
        <v>0.007156250000000005</v>
      </c>
      <c r="H18" s="6">
        <f t="shared" si="3"/>
        <v>-0.3960000000000001</v>
      </c>
      <c r="I18" s="6">
        <f t="shared" si="4"/>
        <v>-0.554</v>
      </c>
      <c r="J18" s="9">
        <f t="shared" si="5"/>
        <v>0.46373200000000014</v>
      </c>
    </row>
    <row r="19" spans="1:10" s="3" customFormat="1" ht="12.75">
      <c r="A19" s="3" t="s">
        <v>0</v>
      </c>
      <c r="B19" s="3">
        <v>788</v>
      </c>
      <c r="C19" s="5">
        <f t="shared" si="1"/>
        <v>1</v>
      </c>
      <c r="D19" s="8">
        <f t="shared" si="0"/>
        <v>0.58</v>
      </c>
      <c r="E19" s="8">
        <f t="shared" si="0"/>
        <v>0.7324999999999999</v>
      </c>
      <c r="F19" s="10">
        <f t="shared" si="2"/>
        <v>0.8729562499999999</v>
      </c>
      <c r="H19" s="8">
        <f t="shared" si="3"/>
        <v>0.2639999999999999</v>
      </c>
      <c r="I19" s="8">
        <f t="shared" si="4"/>
        <v>0.20599999999999996</v>
      </c>
      <c r="J19" s="10">
        <f t="shared" si="5"/>
        <v>0.11213199999999993</v>
      </c>
    </row>
    <row r="20" spans="1:10" s="3" customFormat="1" ht="12.75">
      <c r="A20" s="3" t="s">
        <v>6</v>
      </c>
      <c r="B20" s="3">
        <v>1119</v>
      </c>
      <c r="C20" s="11">
        <f t="shared" si="1"/>
        <v>0</v>
      </c>
      <c r="D20" s="8">
        <f t="shared" si="0"/>
        <v>-0.020000000000000018</v>
      </c>
      <c r="E20" s="8">
        <f t="shared" si="0"/>
        <v>0.21249999999999997</v>
      </c>
      <c r="F20" s="10">
        <f t="shared" si="2"/>
        <v>0.045556249999999986</v>
      </c>
      <c r="H20" s="8">
        <f t="shared" si="3"/>
        <v>-0.3360000000000001</v>
      </c>
      <c r="I20" s="8">
        <f t="shared" si="4"/>
        <v>-0.31400000000000006</v>
      </c>
      <c r="J20" s="10">
        <f t="shared" si="5"/>
        <v>0.21149200000000007</v>
      </c>
    </row>
    <row r="21" spans="1:10" s="3" customFormat="1" ht="12.75">
      <c r="A21" s="3" t="s">
        <v>7</v>
      </c>
      <c r="B21" s="3">
        <v>3124</v>
      </c>
      <c r="C21" s="5">
        <f t="shared" si="1"/>
        <v>1</v>
      </c>
      <c r="D21" s="8">
        <f t="shared" si="0"/>
        <v>0.15999999999999998</v>
      </c>
      <c r="E21" s="8">
        <f t="shared" si="0"/>
        <v>0.29250000000000004</v>
      </c>
      <c r="F21" s="10">
        <f t="shared" si="2"/>
        <v>0.11115625000000001</v>
      </c>
      <c r="H21" s="8">
        <f t="shared" si="3"/>
        <v>-0.15600000000000008</v>
      </c>
      <c r="I21" s="8">
        <f t="shared" si="4"/>
        <v>-0.23399999999999999</v>
      </c>
      <c r="J21" s="10">
        <f t="shared" si="5"/>
        <v>0.07909200000000002</v>
      </c>
    </row>
    <row r="22" spans="1:10" s="3" customFormat="1" ht="15.75">
      <c r="A22" s="4" t="s">
        <v>8</v>
      </c>
      <c r="B22" s="3">
        <v>3171</v>
      </c>
      <c r="C22" s="5">
        <f t="shared" si="1"/>
        <v>1</v>
      </c>
      <c r="D22" s="8">
        <f t="shared" si="0"/>
        <v>0.43999999999999995</v>
      </c>
      <c r="E22" s="8">
        <f t="shared" si="0"/>
        <v>0.7324999999999999</v>
      </c>
      <c r="F22" s="10">
        <f t="shared" si="2"/>
        <v>0.7301562499999998</v>
      </c>
      <c r="H22" s="8">
        <f t="shared" si="3"/>
        <v>0.12399999999999989</v>
      </c>
      <c r="I22" s="8">
        <f t="shared" si="4"/>
        <v>0.20599999999999996</v>
      </c>
      <c r="J22" s="10">
        <f t="shared" si="5"/>
        <v>0.057811999999999954</v>
      </c>
    </row>
    <row r="23" spans="1:10" s="3" customFormat="1" ht="15.75">
      <c r="A23" s="4" t="s">
        <v>9</v>
      </c>
      <c r="B23" s="3">
        <v>12307</v>
      </c>
      <c r="C23" s="5">
        <f t="shared" si="1"/>
        <v>1</v>
      </c>
      <c r="D23" s="8">
        <f t="shared" si="0"/>
        <v>0.42000000000000004</v>
      </c>
      <c r="E23" s="8">
        <f t="shared" si="0"/>
        <v>0.6625000000000001</v>
      </c>
      <c r="F23" s="10">
        <f t="shared" si="2"/>
        <v>0.6153062500000002</v>
      </c>
      <c r="H23" s="8">
        <f t="shared" si="3"/>
        <v>0.10399999999999998</v>
      </c>
      <c r="I23" s="8">
        <f t="shared" si="4"/>
        <v>0.136</v>
      </c>
      <c r="J23" s="10">
        <f t="shared" si="5"/>
        <v>0.029311999999999998</v>
      </c>
    </row>
    <row r="24" spans="1:10" s="5" customFormat="1" ht="12.75">
      <c r="A24" s="13" t="s">
        <v>14</v>
      </c>
      <c r="B24" s="14" t="s">
        <v>16</v>
      </c>
      <c r="C24" s="13">
        <f>IF(F24&lt;J24,0,1)</f>
        <v>0</v>
      </c>
      <c r="D24" s="19">
        <f aca="true" t="shared" si="6" ref="D24:E27">D11-D$11</f>
        <v>0</v>
      </c>
      <c r="E24" s="19">
        <f t="shared" si="6"/>
        <v>0</v>
      </c>
      <c r="F24" s="20">
        <f>D24^2+E24^2</f>
        <v>0</v>
      </c>
      <c r="G24" s="13"/>
      <c r="H24" s="19">
        <f aca="true" t="shared" si="7" ref="H24:I27">D11-D$12</f>
        <v>-0.31600000000000006</v>
      </c>
      <c r="I24" s="19">
        <f t="shared" si="7"/>
        <v>-0.5265</v>
      </c>
      <c r="J24" s="20">
        <f>H24^2+I24^2</f>
        <v>0.37705825000000004</v>
      </c>
    </row>
    <row r="25" spans="1:10" s="3" customFormat="1" ht="12.75">
      <c r="A25" s="17" t="s">
        <v>15</v>
      </c>
      <c r="B25" s="18" t="s">
        <v>16</v>
      </c>
      <c r="C25" s="13">
        <f>IF(F25&lt;J25,0,1)</f>
        <v>1</v>
      </c>
      <c r="D25" s="15">
        <f t="shared" si="6"/>
        <v>0.31600000000000006</v>
      </c>
      <c r="E25" s="15">
        <f t="shared" si="6"/>
        <v>0.5265</v>
      </c>
      <c r="F25" s="16">
        <f>D25^2+E25^2</f>
        <v>0.37705825000000004</v>
      </c>
      <c r="G25" s="17"/>
      <c r="H25" s="15">
        <f t="shared" si="7"/>
        <v>0</v>
      </c>
      <c r="I25" s="15">
        <f t="shared" si="7"/>
        <v>0</v>
      </c>
      <c r="J25" s="16">
        <f>H25^2+I25^2</f>
        <v>0</v>
      </c>
    </row>
    <row r="26" spans="1:10" ht="12.75">
      <c r="A26" s="21" t="s">
        <v>17</v>
      </c>
      <c r="B26" s="25"/>
      <c r="C26" s="21">
        <f>IF(F26&lt;J26,0,1)</f>
        <v>0</v>
      </c>
      <c r="D26" s="23">
        <f t="shared" si="6"/>
        <v>-0.020000000000000018</v>
      </c>
      <c r="E26" s="23">
        <f t="shared" si="6"/>
        <v>-0.08750000000000002</v>
      </c>
      <c r="F26" s="26">
        <f>D26^2+E26^2</f>
        <v>0.008056250000000004</v>
      </c>
      <c r="G26" s="23"/>
      <c r="H26" s="23">
        <f t="shared" si="7"/>
        <v>-0.3360000000000001</v>
      </c>
      <c r="I26" s="23">
        <f t="shared" si="7"/>
        <v>-0.6140000000000001</v>
      </c>
      <c r="J26" s="26">
        <f>H26^2+I26^2</f>
        <v>0.48989200000000016</v>
      </c>
    </row>
    <row r="27" spans="1:10" ht="12.75">
      <c r="A27" s="24" t="s">
        <v>18</v>
      </c>
      <c r="B27" s="25"/>
      <c r="C27" s="21">
        <f>IF(F27&lt;J27,0,1)</f>
        <v>1</v>
      </c>
      <c r="D27" s="27">
        <f t="shared" si="6"/>
        <v>0.74</v>
      </c>
      <c r="E27" s="27">
        <f t="shared" si="6"/>
        <v>0.43249999999999994</v>
      </c>
      <c r="F27" s="28">
        <f>D27^2+E27^2</f>
        <v>0.7346562499999999</v>
      </c>
      <c r="G27" s="24"/>
      <c r="H27" s="27">
        <f t="shared" si="7"/>
        <v>0.42399999999999993</v>
      </c>
      <c r="I27" s="27">
        <f t="shared" si="7"/>
        <v>-0.09400000000000008</v>
      </c>
      <c r="J27" s="28">
        <f>H27^2+I27^2</f>
        <v>0.18861199999999995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4"/>
    </sheetView>
  </sheetViews>
  <sheetFormatPr defaultColWidth="9.140625" defaultRowHeight="12.75"/>
  <cols>
    <col min="1" max="1" width="18.7109375" style="0" customWidth="1"/>
    <col min="2" max="2" width="16.28125" style="0" customWidth="1"/>
    <col min="3" max="3" width="16.421875" style="0" customWidth="1"/>
    <col min="4" max="4" width="15.7109375" style="0" customWidth="1"/>
    <col min="5" max="5" width="15.57421875" style="0" customWidth="1"/>
  </cols>
  <sheetData>
    <row r="1" spans="1:5" ht="12.75">
      <c r="A1" s="1" t="s">
        <v>1</v>
      </c>
      <c r="B1" s="1" t="s">
        <v>2</v>
      </c>
      <c r="C1" s="1" t="s">
        <v>4</v>
      </c>
      <c r="D1" s="2" t="s">
        <v>3</v>
      </c>
      <c r="E1" s="2" t="s">
        <v>5</v>
      </c>
    </row>
    <row r="2" spans="1:5" ht="12.75">
      <c r="A2" s="5" t="s">
        <v>10</v>
      </c>
      <c r="B2" s="5">
        <v>1</v>
      </c>
      <c r="C2" s="5">
        <v>0</v>
      </c>
      <c r="D2" s="6">
        <v>0.13</v>
      </c>
      <c r="E2" s="6">
        <v>0.06</v>
      </c>
    </row>
    <row r="3" spans="1:5" ht="15.75">
      <c r="A3" s="7" t="s">
        <v>11</v>
      </c>
      <c r="B3" s="5">
        <v>44</v>
      </c>
      <c r="C3" s="5">
        <v>0</v>
      </c>
      <c r="D3" s="6">
        <v>0.38</v>
      </c>
      <c r="E3" s="6">
        <v>0.31</v>
      </c>
    </row>
    <row r="4" spans="1:5" ht="15.75">
      <c r="A4" s="7" t="s">
        <v>12</v>
      </c>
      <c r="B4" s="5">
        <v>8902</v>
      </c>
      <c r="C4" s="5">
        <v>0</v>
      </c>
      <c r="D4" s="6">
        <v>0.35</v>
      </c>
      <c r="E4" s="6">
        <v>0.46</v>
      </c>
    </row>
    <row r="5" spans="1:5" ht="12.75">
      <c r="A5" s="5" t="s">
        <v>13</v>
      </c>
      <c r="B5" s="5">
        <v>3105</v>
      </c>
      <c r="C5" s="5">
        <v>0</v>
      </c>
      <c r="D5" s="6">
        <v>0.18</v>
      </c>
      <c r="E5" s="6">
        <v>0.24</v>
      </c>
    </row>
    <row r="6" spans="1:5" ht="12.75">
      <c r="A6" s="3" t="s">
        <v>0</v>
      </c>
      <c r="B6" s="3">
        <v>788</v>
      </c>
      <c r="C6" s="3">
        <v>1</v>
      </c>
      <c r="D6" s="8">
        <v>0.84</v>
      </c>
      <c r="E6" s="8">
        <v>1</v>
      </c>
    </row>
    <row r="7" spans="1:5" ht="12.75">
      <c r="A7" s="3" t="s">
        <v>6</v>
      </c>
      <c r="B7" s="3">
        <v>1119</v>
      </c>
      <c r="C7" s="3">
        <v>1</v>
      </c>
      <c r="D7" s="8">
        <v>0.24</v>
      </c>
      <c r="E7" s="8">
        <v>0.48</v>
      </c>
    </row>
    <row r="8" spans="1:5" ht="12.75">
      <c r="A8" s="3" t="s">
        <v>7</v>
      </c>
      <c r="B8" s="3">
        <v>3124</v>
      </c>
      <c r="C8" s="3">
        <v>1</v>
      </c>
      <c r="D8" s="8">
        <v>0.42</v>
      </c>
      <c r="E8" s="8">
        <v>0.56</v>
      </c>
    </row>
    <row r="9" spans="1:5" ht="15.75">
      <c r="A9" s="4" t="s">
        <v>8</v>
      </c>
      <c r="B9" s="3">
        <v>3171</v>
      </c>
      <c r="C9" s="3">
        <v>1</v>
      </c>
      <c r="D9" s="8">
        <v>0.7</v>
      </c>
      <c r="E9" s="8">
        <v>1</v>
      </c>
    </row>
    <row r="10" spans="1:5" ht="15.75">
      <c r="A10" s="4" t="s">
        <v>9</v>
      </c>
      <c r="B10" s="3">
        <v>12307</v>
      </c>
      <c r="C10" s="3">
        <v>1</v>
      </c>
      <c r="D10" s="8">
        <v>0.68</v>
      </c>
      <c r="E10" s="8">
        <v>0.93</v>
      </c>
    </row>
    <row r="11" spans="1:5" ht="12.75">
      <c r="A11" s="13" t="s">
        <v>14</v>
      </c>
      <c r="B11" s="14" t="s">
        <v>16</v>
      </c>
      <c r="C11" s="13">
        <v>0</v>
      </c>
      <c r="D11" s="19">
        <f>AVERAGE(D2:D5)</f>
        <v>0.26</v>
      </c>
      <c r="E11" s="19">
        <f>AVERAGE(E2:E5)</f>
        <v>0.2675</v>
      </c>
    </row>
    <row r="12" spans="1:5" ht="12.75">
      <c r="A12" s="17" t="s">
        <v>15</v>
      </c>
      <c r="B12" s="18" t="s">
        <v>16</v>
      </c>
      <c r="C12" s="17">
        <v>1</v>
      </c>
      <c r="D12" s="15">
        <f>AVERAGE(D6:D10)</f>
        <v>0.5760000000000001</v>
      </c>
      <c r="E12" s="15">
        <f>AVERAGE(E6:E10)</f>
        <v>0.794</v>
      </c>
    </row>
    <row r="13" spans="1:5" ht="12.75">
      <c r="A13" s="21" t="s">
        <v>17</v>
      </c>
      <c r="B13" s="22">
        <v>5</v>
      </c>
      <c r="C13" s="22">
        <v>0</v>
      </c>
      <c r="D13" s="23">
        <v>0.24</v>
      </c>
      <c r="E13" s="23">
        <v>0.18</v>
      </c>
    </row>
    <row r="14" spans="1:5" ht="12.75">
      <c r="A14" s="32" t="s">
        <v>18</v>
      </c>
      <c r="B14" s="32">
        <v>9265</v>
      </c>
      <c r="C14" s="32">
        <v>1</v>
      </c>
      <c r="D14" s="33">
        <v>1</v>
      </c>
      <c r="E14" s="33">
        <v>0.7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31" sqref="A31"/>
    </sheetView>
  </sheetViews>
  <sheetFormatPr defaultColWidth="9.140625" defaultRowHeight="12.75"/>
  <cols>
    <col min="1" max="1" width="20.140625" style="0" customWidth="1"/>
    <col min="2" max="2" width="15.7109375" style="0" customWidth="1"/>
    <col min="3" max="3" width="16.140625" style="0" customWidth="1"/>
    <col min="4" max="4" width="16.421875" style="0" customWidth="1"/>
    <col min="5" max="5" width="16.7109375" style="0" customWidth="1"/>
  </cols>
  <sheetData>
    <row r="1" spans="1:5" ht="12.75">
      <c r="A1" s="1" t="s">
        <v>1</v>
      </c>
      <c r="B1" s="1" t="s">
        <v>2</v>
      </c>
      <c r="C1" s="1" t="s">
        <v>4</v>
      </c>
      <c r="D1" s="2" t="s">
        <v>3</v>
      </c>
      <c r="E1" s="2" t="s">
        <v>5</v>
      </c>
    </row>
    <row r="2" spans="1:5" ht="12.75">
      <c r="A2" s="5" t="s">
        <v>10</v>
      </c>
      <c r="B2" s="5">
        <v>1</v>
      </c>
      <c r="C2" s="5">
        <v>0</v>
      </c>
      <c r="D2" s="6">
        <v>0.13</v>
      </c>
      <c r="E2" s="6">
        <v>0.06</v>
      </c>
    </row>
    <row r="3" spans="1:5" ht="15.75">
      <c r="A3" s="7" t="s">
        <v>11</v>
      </c>
      <c r="B3" s="5">
        <v>44</v>
      </c>
      <c r="C3" s="5">
        <v>0</v>
      </c>
      <c r="D3" s="6">
        <v>0.38</v>
      </c>
      <c r="E3" s="6">
        <v>0.31</v>
      </c>
    </row>
    <row r="4" spans="1:5" ht="15.75">
      <c r="A4" s="7" t="s">
        <v>12</v>
      </c>
      <c r="B4" s="5">
        <v>8902</v>
      </c>
      <c r="C4" s="5">
        <v>0</v>
      </c>
      <c r="D4" s="6">
        <v>0.35</v>
      </c>
      <c r="E4" s="6">
        <v>0.46</v>
      </c>
    </row>
    <row r="5" spans="1:5" ht="12.75">
      <c r="A5" s="5" t="s">
        <v>13</v>
      </c>
      <c r="B5" s="5">
        <v>3105</v>
      </c>
      <c r="C5" s="5">
        <v>0</v>
      </c>
      <c r="D5" s="6">
        <v>0.18</v>
      </c>
      <c r="E5" s="6">
        <v>0.24</v>
      </c>
    </row>
    <row r="6" spans="1:5" ht="12.75">
      <c r="A6" s="3" t="s">
        <v>0</v>
      </c>
      <c r="B6" s="3">
        <v>788</v>
      </c>
      <c r="C6" s="3">
        <v>1</v>
      </c>
      <c r="D6" s="8">
        <v>0.84</v>
      </c>
      <c r="E6" s="8">
        <v>1</v>
      </c>
    </row>
    <row r="7" spans="1:5" ht="12.75">
      <c r="A7" s="3" t="s">
        <v>6</v>
      </c>
      <c r="B7" s="3">
        <v>1119</v>
      </c>
      <c r="C7" s="3">
        <v>1</v>
      </c>
      <c r="D7" s="8">
        <v>0.24</v>
      </c>
      <c r="E7" s="8">
        <v>0.48</v>
      </c>
    </row>
    <row r="8" spans="1:5" ht="12.75">
      <c r="A8" s="3" t="s">
        <v>7</v>
      </c>
      <c r="B8" s="3">
        <v>3124</v>
      </c>
      <c r="C8" s="3">
        <v>1</v>
      </c>
      <c r="D8" s="8">
        <v>0.42</v>
      </c>
      <c r="E8" s="8">
        <v>0.56</v>
      </c>
    </row>
    <row r="9" spans="1:5" ht="15.75">
      <c r="A9" s="4" t="s">
        <v>8</v>
      </c>
      <c r="B9" s="3">
        <v>3171</v>
      </c>
      <c r="C9" s="3">
        <v>1</v>
      </c>
      <c r="D9" s="8">
        <v>0.7</v>
      </c>
      <c r="E9" s="8">
        <v>1</v>
      </c>
    </row>
    <row r="10" spans="1:5" ht="15.75">
      <c r="A10" s="4" t="s">
        <v>9</v>
      </c>
      <c r="B10" s="3">
        <v>12307</v>
      </c>
      <c r="C10" s="3">
        <v>1</v>
      </c>
      <c r="D10" s="8">
        <v>0.68</v>
      </c>
      <c r="E10" s="8">
        <v>0.93</v>
      </c>
    </row>
    <row r="11" spans="1:5" ht="12.75">
      <c r="A11" s="13" t="s">
        <v>14</v>
      </c>
      <c r="B11" s="14" t="s">
        <v>16</v>
      </c>
      <c r="C11" s="13">
        <v>0</v>
      </c>
      <c r="D11" s="19">
        <f>AVERAGE(D2:D5)</f>
        <v>0.26</v>
      </c>
      <c r="E11" s="19">
        <f>AVERAGE(E2:E5)</f>
        <v>0.2675</v>
      </c>
    </row>
    <row r="12" spans="1:5" ht="12.75">
      <c r="A12" s="17" t="s">
        <v>15</v>
      </c>
      <c r="B12" s="18" t="s">
        <v>16</v>
      </c>
      <c r="C12" s="17">
        <v>1</v>
      </c>
      <c r="D12" s="15">
        <f>AVERAGE(D6:D10)</f>
        <v>0.5760000000000001</v>
      </c>
      <c r="E12" s="15">
        <f>AVERAGE(E6:E10)</f>
        <v>0.794</v>
      </c>
    </row>
    <row r="13" spans="1:5" ht="12.75">
      <c r="A13" s="21" t="s">
        <v>17</v>
      </c>
      <c r="B13" s="22">
        <v>5</v>
      </c>
      <c r="C13" s="22">
        <v>0</v>
      </c>
      <c r="D13" s="23">
        <v>0.24</v>
      </c>
      <c r="E13" s="23">
        <v>0.18</v>
      </c>
    </row>
    <row r="14" spans="1:5" ht="12.75">
      <c r="A14" s="32" t="s">
        <v>18</v>
      </c>
      <c r="B14" s="32">
        <v>9265</v>
      </c>
      <c r="C14" s="32">
        <v>1</v>
      </c>
      <c r="D14" s="33">
        <v>1</v>
      </c>
      <c r="E14" s="33">
        <v>0.7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2">
      <selection activeCell="N4" sqref="N4"/>
    </sheetView>
  </sheetViews>
  <sheetFormatPr defaultColWidth="9.140625" defaultRowHeight="12.75"/>
  <sheetData>
    <row r="1" spans="1:5" ht="12.75">
      <c r="A1" s="1" t="s">
        <v>1</v>
      </c>
      <c r="B1" s="1" t="s">
        <v>2</v>
      </c>
      <c r="C1" s="1" t="s">
        <v>4</v>
      </c>
      <c r="D1" s="2" t="s">
        <v>3</v>
      </c>
      <c r="E1" s="2" t="s">
        <v>5</v>
      </c>
    </row>
    <row r="2" spans="1:5" ht="12.75">
      <c r="A2" s="5" t="s">
        <v>10</v>
      </c>
      <c r="B2" s="5">
        <v>1</v>
      </c>
      <c r="C2" s="5">
        <v>0</v>
      </c>
      <c r="D2" s="6">
        <v>0.13</v>
      </c>
      <c r="E2" s="6">
        <v>0.06</v>
      </c>
    </row>
    <row r="3" spans="1:5" ht="15.75">
      <c r="A3" s="7" t="s">
        <v>11</v>
      </c>
      <c r="B3" s="5">
        <v>44</v>
      </c>
      <c r="C3" s="5">
        <v>0</v>
      </c>
      <c r="D3" s="6">
        <v>0.38</v>
      </c>
      <c r="E3" s="6">
        <v>0.31</v>
      </c>
    </row>
    <row r="4" spans="1:5" ht="15.75">
      <c r="A4" s="7" t="s">
        <v>12</v>
      </c>
      <c r="B4" s="5">
        <v>8902</v>
      </c>
      <c r="C4" s="5">
        <v>0</v>
      </c>
      <c r="D4" s="6">
        <v>0.35</v>
      </c>
      <c r="E4" s="6">
        <v>0.46</v>
      </c>
    </row>
    <row r="5" spans="1:5" ht="12.75">
      <c r="A5" s="5" t="s">
        <v>13</v>
      </c>
      <c r="B5" s="5">
        <v>3105</v>
      </c>
      <c r="C5" s="5">
        <v>0</v>
      </c>
      <c r="D5" s="6">
        <v>0.18</v>
      </c>
      <c r="E5" s="6">
        <v>0.24</v>
      </c>
    </row>
    <row r="6" spans="1:5" ht="12.75">
      <c r="A6" s="3" t="s">
        <v>0</v>
      </c>
      <c r="B6" s="3">
        <v>788</v>
      </c>
      <c r="C6" s="3">
        <v>1</v>
      </c>
      <c r="D6" s="8">
        <v>0.84</v>
      </c>
      <c r="E6" s="8">
        <v>1</v>
      </c>
    </row>
    <row r="7" spans="1:5" ht="12.75">
      <c r="A7" s="3" t="s">
        <v>6</v>
      </c>
      <c r="B7" s="3">
        <v>1119</v>
      </c>
      <c r="C7" s="3">
        <v>1</v>
      </c>
      <c r="D7" s="8">
        <v>0.24</v>
      </c>
      <c r="E7" s="8">
        <v>0.48</v>
      </c>
    </row>
    <row r="8" spans="1:5" ht="12.75">
      <c r="A8" s="3" t="s">
        <v>7</v>
      </c>
      <c r="B8" s="3">
        <v>3124</v>
      </c>
      <c r="C8" s="3">
        <v>1</v>
      </c>
      <c r="D8" s="8">
        <v>0.42</v>
      </c>
      <c r="E8" s="8">
        <v>0.56</v>
      </c>
    </row>
    <row r="9" spans="1:5" ht="15.75">
      <c r="A9" s="4" t="s">
        <v>8</v>
      </c>
      <c r="B9" s="3">
        <v>3171</v>
      </c>
      <c r="C9" s="3">
        <v>1</v>
      </c>
      <c r="D9" s="8">
        <v>0.7</v>
      </c>
      <c r="E9" s="8">
        <v>1</v>
      </c>
    </row>
    <row r="10" spans="1:5" ht="15.75">
      <c r="A10" s="4" t="s">
        <v>9</v>
      </c>
      <c r="B10" s="3">
        <v>12307</v>
      </c>
      <c r="C10" s="3">
        <v>1</v>
      </c>
      <c r="D10" s="8">
        <v>0.68</v>
      </c>
      <c r="E10" s="8">
        <v>0.93</v>
      </c>
    </row>
    <row r="11" spans="1:5" ht="12.75">
      <c r="A11" s="13" t="s">
        <v>14</v>
      </c>
      <c r="B11" s="14" t="s">
        <v>16</v>
      </c>
      <c r="C11" s="13">
        <v>0</v>
      </c>
      <c r="D11" s="19">
        <f>AVERAGE(D2:D5)</f>
        <v>0.26</v>
      </c>
      <c r="E11" s="19">
        <f>AVERAGE(E2:E5)</f>
        <v>0.2675</v>
      </c>
    </row>
    <row r="12" spans="1:5" ht="12.75">
      <c r="A12" s="17" t="s">
        <v>15</v>
      </c>
      <c r="B12" s="18" t="s">
        <v>16</v>
      </c>
      <c r="C12" s="17">
        <v>1</v>
      </c>
      <c r="D12" s="15">
        <f>AVERAGE(D6:D10)</f>
        <v>0.5760000000000001</v>
      </c>
      <c r="E12" s="15">
        <f>AVERAGE(E6:E10)</f>
        <v>0.794</v>
      </c>
    </row>
    <row r="13" spans="1:5" ht="12.75">
      <c r="A13" s="21" t="s">
        <v>17</v>
      </c>
      <c r="B13" s="22">
        <v>5</v>
      </c>
      <c r="C13" s="22">
        <v>0</v>
      </c>
      <c r="D13" s="23">
        <v>0.24</v>
      </c>
      <c r="E13" s="23">
        <v>0.18</v>
      </c>
    </row>
    <row r="14" spans="1:5" ht="12.75">
      <c r="A14" s="32" t="s">
        <v>18</v>
      </c>
      <c r="B14" s="32">
        <v>9265</v>
      </c>
      <c r="C14" s="32">
        <v>1</v>
      </c>
      <c r="D14" s="33">
        <v>1</v>
      </c>
      <c r="E14" s="33">
        <v>0.7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 Penchev</dc:creator>
  <cp:keywords/>
  <dc:description/>
  <cp:lastModifiedBy>Plamen Penchev</cp:lastModifiedBy>
  <dcterms:created xsi:type="dcterms:W3CDTF">2006-10-09T08:00:44Z</dcterms:created>
  <dcterms:modified xsi:type="dcterms:W3CDTF">2007-01-12T08:06:54Z</dcterms:modified>
  <cp:category/>
  <cp:version/>
  <cp:contentType/>
  <cp:contentStatus/>
</cp:coreProperties>
</file>